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19420" windowHeight="11020"/>
  </bookViews>
  <sheets>
    <sheet name="수지" sheetId="1" r:id="rId1"/>
    <sheet name="누계" sheetId="2" r:id="rId2"/>
    <sheet name="수입및환급(1월이전)" sheetId="3" r:id="rId3"/>
    <sheet name="수입및환급18.2월~)" sheetId="4" r:id="rId4"/>
    <sheet name="화보비" sheetId="9" r:id="rId5"/>
    <sheet name="헌성금1" sheetId="10" r:id="rId6"/>
  </sheet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5" i="2" l="1"/>
  <c r="G22" i="2" l="1"/>
  <c r="D6" i="2" l="1"/>
  <c r="G6" i="2" l="1"/>
  <c r="J22" i="1"/>
  <c r="C45" i="10" l="1"/>
  <c r="F571" i="4" l="1"/>
  <c r="F487" i="4" l="1"/>
  <c r="E487" i="4" l="1"/>
  <c r="F413" i="4" l="1"/>
  <c r="I377" i="4" l="1"/>
  <c r="F377" i="4"/>
  <c r="D344" i="4" l="1"/>
  <c r="I344" i="4" l="1"/>
  <c r="C21" i="1" l="1"/>
  <c r="F344" i="4"/>
  <c r="F321" i="4" l="1"/>
  <c r="F292" i="4" l="1"/>
  <c r="F251" i="4" l="1"/>
  <c r="F231" i="4" l="1"/>
  <c r="F196" i="4" l="1"/>
  <c r="F177" i="4" l="1"/>
  <c r="F158" i="4" l="1"/>
  <c r="F144" i="4"/>
  <c r="F120" i="4" l="1"/>
  <c r="F101" i="4" l="1"/>
  <c r="F89" i="4" l="1"/>
  <c r="F52" i="4" l="1"/>
  <c r="E23" i="3" l="1"/>
  <c r="E74" i="3"/>
  <c r="C74" i="3"/>
  <c r="C48" i="3" l="1"/>
  <c r="C32" i="3" l="1"/>
  <c r="C23" i="3"/>
  <c r="C16" i="3"/>
  <c r="G7" i="2"/>
</calcChain>
</file>

<file path=xl/sharedStrings.xml><?xml version="1.0" encoding="utf-8"?>
<sst xmlns="http://schemas.openxmlformats.org/spreadsheetml/2006/main" count="979" uniqueCount="939">
  <si>
    <t>기준일</t>
    <phoneticPr fontId="2" type="noConversion"/>
  </si>
  <si>
    <t>일자</t>
    <phoneticPr fontId="2" type="noConversion"/>
  </si>
  <si>
    <t>금액</t>
    <phoneticPr fontId="2" type="noConversion"/>
  </si>
  <si>
    <t>수   입</t>
    <phoneticPr fontId="2" type="noConversion"/>
  </si>
  <si>
    <t>지   출</t>
    <phoneticPr fontId="2" type="noConversion"/>
  </si>
  <si>
    <t>내  용</t>
    <phoneticPr fontId="2" type="noConversion"/>
  </si>
  <si>
    <t>잔 액</t>
    <phoneticPr fontId="2" type="noConversion"/>
  </si>
  <si>
    <t>비 고</t>
    <phoneticPr fontId="2" type="noConversion"/>
  </si>
  <si>
    <t>재무</t>
    <phoneticPr fontId="2" type="noConversion"/>
  </si>
  <si>
    <t>위원장</t>
    <phoneticPr fontId="2" type="noConversion"/>
  </si>
  <si>
    <t>대종회장</t>
    <phoneticPr fontId="2" type="noConversion"/>
  </si>
  <si>
    <t>석희중</t>
    <phoneticPr fontId="2" type="noConversion"/>
  </si>
  <si>
    <t>농협</t>
    <phoneticPr fontId="2" type="noConversion"/>
  </si>
  <si>
    <t>통장잔고 국민</t>
    <phoneticPr fontId="2" type="noConversion"/>
  </si>
  <si>
    <t>석우식</t>
    <phoneticPr fontId="2" type="noConversion"/>
  </si>
  <si>
    <t>석준식</t>
    <phoneticPr fontId="2" type="noConversion"/>
  </si>
  <si>
    <t>석희경</t>
    <phoneticPr fontId="2" type="noConversion"/>
  </si>
  <si>
    <t>석희주</t>
    <phoneticPr fontId="2" type="noConversion"/>
  </si>
  <si>
    <t>석덕환</t>
    <phoneticPr fontId="2" type="noConversion"/>
  </si>
  <si>
    <t>소계</t>
    <phoneticPr fontId="2" type="noConversion"/>
  </si>
  <si>
    <t>석재민</t>
    <phoneticPr fontId="2" type="noConversion"/>
  </si>
  <si>
    <t>석영균</t>
    <phoneticPr fontId="2" type="noConversion"/>
  </si>
  <si>
    <t>석현복</t>
    <phoneticPr fontId="2" type="noConversion"/>
  </si>
  <si>
    <t>석창균</t>
    <phoneticPr fontId="2" type="noConversion"/>
  </si>
  <si>
    <t>헌성금</t>
    <phoneticPr fontId="2" type="noConversion"/>
  </si>
  <si>
    <t>수단금</t>
    <phoneticPr fontId="2" type="noConversion"/>
  </si>
  <si>
    <t>서책계약금</t>
    <phoneticPr fontId="2" type="noConversion"/>
  </si>
  <si>
    <t>계</t>
    <phoneticPr fontId="2" type="noConversion"/>
  </si>
  <si>
    <t>누 계</t>
    <phoneticPr fontId="2" type="noConversion"/>
  </si>
  <si>
    <t>총수입</t>
    <phoneticPr fontId="2" type="noConversion"/>
  </si>
  <si>
    <t>국민</t>
    <phoneticPr fontId="2" type="noConversion"/>
  </si>
  <si>
    <t>비용계</t>
    <phoneticPr fontId="2" type="noConversion"/>
  </si>
  <si>
    <t>사무실 비품</t>
    <phoneticPr fontId="2" type="noConversion"/>
  </si>
  <si>
    <t>수지</t>
    <phoneticPr fontId="2" type="noConversion"/>
  </si>
  <si>
    <t>석대봉</t>
    <phoneticPr fontId="2" type="noConversion"/>
  </si>
  <si>
    <t>석주완</t>
    <phoneticPr fontId="2" type="noConversion"/>
  </si>
  <si>
    <t>석대균</t>
    <phoneticPr fontId="2" type="noConversion"/>
  </si>
  <si>
    <t>일자</t>
    <phoneticPr fontId="2" type="noConversion"/>
  </si>
  <si>
    <t>성명</t>
    <phoneticPr fontId="2" type="noConversion"/>
  </si>
  <si>
    <t>수단금</t>
    <phoneticPr fontId="2" type="noConversion"/>
  </si>
  <si>
    <t>환급금</t>
    <phoneticPr fontId="2" type="noConversion"/>
  </si>
  <si>
    <t>구좌번호</t>
    <phoneticPr fontId="2" type="noConversion"/>
  </si>
  <si>
    <t>소계(8/말)</t>
    <phoneticPr fontId="2" type="noConversion"/>
  </si>
  <si>
    <t>수단금 환급 내역(수단금의 20%, 서책금제외)</t>
    <phoneticPr fontId="2" type="noConversion"/>
  </si>
  <si>
    <t>석재균(참의27)</t>
    <phoneticPr fontId="2" type="noConversion"/>
  </si>
  <si>
    <t>석도균</t>
    <phoneticPr fontId="2" type="noConversion"/>
  </si>
  <si>
    <t>석효준</t>
    <phoneticPr fontId="2" type="noConversion"/>
  </si>
  <si>
    <t>석태섭(광주)</t>
    <phoneticPr fontId="2" type="noConversion"/>
  </si>
  <si>
    <t>석정태</t>
    <phoneticPr fontId="2" type="noConversion"/>
  </si>
  <si>
    <t>석호현</t>
    <phoneticPr fontId="2" type="noConversion"/>
  </si>
  <si>
    <t>소계(9/말)</t>
    <phoneticPr fontId="2" type="noConversion"/>
  </si>
  <si>
    <t>농94912501746</t>
    <phoneticPr fontId="2" type="noConversion"/>
  </si>
  <si>
    <t>농81112752104584(석현덕)</t>
    <phoneticPr fontId="2" type="noConversion"/>
  </si>
  <si>
    <t>10,10</t>
    <phoneticPr fontId="2" type="noConversion"/>
  </si>
  <si>
    <t>10,10</t>
    <phoneticPr fontId="2" type="noConversion"/>
  </si>
  <si>
    <t>석영태</t>
    <phoneticPr fontId="2" type="noConversion"/>
  </si>
  <si>
    <t>석종세</t>
    <phoneticPr fontId="2" type="noConversion"/>
  </si>
  <si>
    <t>석민호</t>
    <phoneticPr fontId="2" type="noConversion"/>
  </si>
  <si>
    <t>석명호</t>
    <phoneticPr fontId="2" type="noConversion"/>
  </si>
  <si>
    <t>석재균(상주)</t>
    <phoneticPr fontId="2" type="noConversion"/>
  </si>
  <si>
    <t>석희소</t>
    <phoneticPr fontId="2" type="noConversion"/>
  </si>
  <si>
    <t>석점호</t>
    <phoneticPr fontId="2" type="noConversion"/>
  </si>
  <si>
    <t>석계성</t>
    <phoneticPr fontId="2" type="noConversion"/>
  </si>
  <si>
    <t>사무실관리비</t>
    <phoneticPr fontId="2" type="noConversion"/>
  </si>
  <si>
    <t>.10.10</t>
    <phoneticPr fontId="2" type="noConversion"/>
  </si>
  <si>
    <t>소계(10월)</t>
    <phoneticPr fontId="2" type="noConversion"/>
  </si>
  <si>
    <t>석귀자</t>
    <phoneticPr fontId="2" type="noConversion"/>
  </si>
  <si>
    <t>석영철</t>
    <phoneticPr fontId="2" type="noConversion"/>
  </si>
  <si>
    <t>석재순</t>
    <phoneticPr fontId="2" type="noConversion"/>
  </si>
  <si>
    <t>석종길</t>
    <phoneticPr fontId="2" type="noConversion"/>
  </si>
  <si>
    <t>석영기</t>
    <phoneticPr fontId="2" type="noConversion"/>
  </si>
  <si>
    <t>석충기</t>
    <phoneticPr fontId="2" type="noConversion"/>
  </si>
  <si>
    <t>석윤균</t>
    <phoneticPr fontId="2" type="noConversion"/>
  </si>
  <si>
    <t>석권균</t>
    <phoneticPr fontId="2" type="noConversion"/>
  </si>
  <si>
    <t>석순근</t>
    <phoneticPr fontId="2" type="noConversion"/>
  </si>
  <si>
    <t>석균성</t>
    <phoneticPr fontId="2" type="noConversion"/>
  </si>
  <si>
    <t>석규호</t>
    <phoneticPr fontId="2" type="noConversion"/>
  </si>
  <si>
    <t>석종윤</t>
    <phoneticPr fontId="2" type="noConversion"/>
  </si>
  <si>
    <t>석상문</t>
    <phoneticPr fontId="2" type="noConversion"/>
  </si>
  <si>
    <t>석정민</t>
    <phoneticPr fontId="2" type="noConversion"/>
  </si>
  <si>
    <t>석명수</t>
    <phoneticPr fontId="2" type="noConversion"/>
  </si>
  <si>
    <t>석종길수단</t>
    <phoneticPr fontId="2" type="noConversion"/>
  </si>
  <si>
    <t>석세관</t>
    <phoneticPr fontId="2" type="noConversion"/>
  </si>
  <si>
    <t>석주호</t>
    <phoneticPr fontId="2" type="noConversion"/>
  </si>
  <si>
    <t>석균쇠</t>
    <phoneticPr fontId="2" type="noConversion"/>
  </si>
  <si>
    <t>석조현</t>
    <phoneticPr fontId="2" type="noConversion"/>
  </si>
  <si>
    <t>석철갑</t>
    <phoneticPr fontId="2" type="noConversion"/>
  </si>
  <si>
    <t>석동석</t>
    <phoneticPr fontId="2" type="noConversion"/>
  </si>
  <si>
    <t>석용준</t>
    <phoneticPr fontId="2" type="noConversion"/>
  </si>
  <si>
    <t>석병진</t>
    <phoneticPr fontId="2" type="noConversion"/>
  </si>
  <si>
    <t>석준근</t>
    <phoneticPr fontId="2" type="noConversion"/>
  </si>
  <si>
    <t>석수근</t>
    <phoneticPr fontId="2" type="noConversion"/>
  </si>
  <si>
    <t>석재용</t>
    <phoneticPr fontId="2" type="noConversion"/>
  </si>
  <si>
    <t>석상순</t>
    <phoneticPr fontId="2" type="noConversion"/>
  </si>
  <si>
    <t>석호언</t>
    <phoneticPr fontId="2" type="noConversion"/>
  </si>
  <si>
    <t>석길수</t>
    <phoneticPr fontId="2" type="noConversion"/>
  </si>
  <si>
    <t>석만근</t>
    <phoneticPr fontId="2" type="noConversion"/>
  </si>
  <si>
    <t>석현덕</t>
    <phoneticPr fontId="2" type="noConversion"/>
  </si>
  <si>
    <t>석천호</t>
    <phoneticPr fontId="2" type="noConversion"/>
  </si>
  <si>
    <t>석수환</t>
    <phoneticPr fontId="2" type="noConversion"/>
  </si>
  <si>
    <t xml:space="preserve">헌성 </t>
    <phoneticPr fontId="2" type="noConversion"/>
  </si>
  <si>
    <t xml:space="preserve">수단 </t>
    <phoneticPr fontId="2" type="noConversion"/>
  </si>
  <si>
    <t>서책</t>
    <phoneticPr fontId="2" type="noConversion"/>
  </si>
  <si>
    <t>11소계</t>
    <phoneticPr fontId="2" type="noConversion"/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</si>
  <si>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,,,,,,,,,,,,,,,,,,,,,,,,,,,,,,,,,,,,,,,,,,,,,,,,,,,,,,,,,,,,,,,,,,,,,,,,,,,,,,,,,,,,,,,,,,,,,,,,,,,,,,,,,,,,,,,,,,,,,,,,,,,,,,,,,,,,,,,,,,,,,,,,,,,,                                                                                                                                             </t>
    <phoneticPr fontId="2" type="noConversion"/>
  </si>
  <si>
    <t>석이근</t>
    <phoneticPr fontId="2" type="noConversion"/>
  </si>
  <si>
    <t>석주식</t>
    <phoneticPr fontId="2" type="noConversion"/>
  </si>
  <si>
    <t>석상수</t>
    <phoneticPr fontId="2" type="noConversion"/>
  </si>
  <si>
    <t>농84301452031912</t>
    <phoneticPr fontId="2" type="noConversion"/>
  </si>
  <si>
    <t>농84902193831(석지균)</t>
    <phoneticPr fontId="2" type="noConversion"/>
  </si>
  <si>
    <t>석철갑</t>
    <phoneticPr fontId="2" type="noConversion"/>
  </si>
  <si>
    <t>농73305552006574</t>
    <phoneticPr fontId="2" type="noConversion"/>
  </si>
  <si>
    <t>농81112752104584</t>
    <phoneticPr fontId="2" type="noConversion"/>
  </si>
  <si>
    <t>농3021161481401</t>
    <phoneticPr fontId="2" type="noConversion"/>
  </si>
  <si>
    <t>농74305852003353</t>
    <phoneticPr fontId="2" type="noConversion"/>
  </si>
  <si>
    <t>국633210024435</t>
    <phoneticPr fontId="2" type="noConversion"/>
  </si>
  <si>
    <t>농3560668159513(석계성)</t>
    <phoneticPr fontId="2" type="noConversion"/>
  </si>
  <si>
    <t>소계</t>
    <phoneticPr fontId="2" type="noConversion"/>
  </si>
  <si>
    <t xml:space="preserve">대동보 수지 누계 </t>
    <phoneticPr fontId="2" type="noConversion"/>
  </si>
  <si>
    <t>12월 계</t>
    <phoneticPr fontId="2" type="noConversion"/>
  </si>
  <si>
    <t>석세관</t>
    <phoneticPr fontId="2" type="noConversion"/>
  </si>
  <si>
    <t>석명일02</t>
    <phoneticPr fontId="2" type="noConversion"/>
  </si>
  <si>
    <t>석동진03</t>
    <phoneticPr fontId="2" type="noConversion"/>
  </si>
  <si>
    <t>석동진11</t>
    <phoneticPr fontId="2" type="noConversion"/>
  </si>
  <si>
    <t>석상근11</t>
    <phoneticPr fontId="2" type="noConversion"/>
  </si>
  <si>
    <t>석호언12</t>
    <phoneticPr fontId="2" type="noConversion"/>
  </si>
  <si>
    <t>석상봉08</t>
    <phoneticPr fontId="2" type="noConversion"/>
  </si>
  <si>
    <t>석호원08</t>
    <phoneticPr fontId="2" type="noConversion"/>
  </si>
  <si>
    <t>석호원12</t>
    <phoneticPr fontId="2" type="noConversion"/>
  </si>
  <si>
    <t>석명원12</t>
    <phoneticPr fontId="2" type="noConversion"/>
  </si>
  <si>
    <t>석기원12</t>
    <phoneticPr fontId="2" type="noConversion"/>
  </si>
  <si>
    <t>석흥철09</t>
    <phoneticPr fontId="2" type="noConversion"/>
  </si>
  <si>
    <t>*</t>
    <phoneticPr fontId="2" type="noConversion"/>
  </si>
  <si>
    <t>석균광25</t>
    <phoneticPr fontId="2" type="noConversion"/>
  </si>
  <si>
    <t>석종현26</t>
    <phoneticPr fontId="2" type="noConversion"/>
  </si>
  <si>
    <t>석희영26</t>
    <phoneticPr fontId="2" type="noConversion"/>
  </si>
  <si>
    <t>석종규27</t>
    <phoneticPr fontId="2" type="noConversion"/>
  </si>
  <si>
    <t>석정희30</t>
    <phoneticPr fontId="2" type="noConversion"/>
  </si>
  <si>
    <t>석대진31</t>
    <phoneticPr fontId="2" type="noConversion"/>
  </si>
  <si>
    <t>석환영15</t>
    <phoneticPr fontId="2" type="noConversion"/>
  </si>
  <si>
    <t>석유진15</t>
    <phoneticPr fontId="2" type="noConversion"/>
  </si>
  <si>
    <t>석영근16</t>
    <phoneticPr fontId="2" type="noConversion"/>
  </si>
  <si>
    <t>석삼수17</t>
    <phoneticPr fontId="2" type="noConversion"/>
  </si>
  <si>
    <t>석호진18</t>
    <phoneticPr fontId="2" type="noConversion"/>
  </si>
  <si>
    <t>석영민18</t>
    <phoneticPr fontId="2" type="noConversion"/>
  </si>
  <si>
    <t>석호경18</t>
    <phoneticPr fontId="2" type="noConversion"/>
  </si>
  <si>
    <t>석정광22</t>
    <phoneticPr fontId="2" type="noConversion"/>
  </si>
  <si>
    <t>최연희25</t>
    <phoneticPr fontId="2" type="noConversion"/>
  </si>
  <si>
    <t>석정태30</t>
    <phoneticPr fontId="2" type="noConversion"/>
  </si>
  <si>
    <t>석병욱30</t>
    <phoneticPr fontId="2" type="noConversion"/>
  </si>
  <si>
    <t>석정화31</t>
    <phoneticPr fontId="2" type="noConversion"/>
  </si>
  <si>
    <t>1월 계</t>
    <phoneticPr fontId="2" type="noConversion"/>
  </si>
  <si>
    <t>신문광고비</t>
    <phoneticPr fontId="2" type="noConversion"/>
  </si>
  <si>
    <t>이멜</t>
    <phoneticPr fontId="2" type="noConversion"/>
  </si>
  <si>
    <t>2,6</t>
    <phoneticPr fontId="2" type="noConversion"/>
  </si>
  <si>
    <t>1/30 28만 (석정희) 환급 국 816 501 01 322 059</t>
    <phoneticPr fontId="2" type="noConversion"/>
  </si>
  <si>
    <t>석형운1</t>
    <phoneticPr fontId="2" type="noConversion"/>
  </si>
  <si>
    <t>석성원5</t>
    <phoneticPr fontId="2" type="noConversion"/>
  </si>
  <si>
    <t>석성규6</t>
    <phoneticPr fontId="2" type="noConversion"/>
  </si>
  <si>
    <t>석태원6</t>
    <phoneticPr fontId="2" type="noConversion"/>
  </si>
  <si>
    <t>석윤기6</t>
    <phoneticPr fontId="2" type="noConversion"/>
  </si>
  <si>
    <t>석태원7</t>
    <phoneticPr fontId="2" type="noConversion"/>
  </si>
  <si>
    <t>석봉주8</t>
    <phoneticPr fontId="2" type="noConversion"/>
  </si>
  <si>
    <t>석양환20</t>
    <phoneticPr fontId="2" type="noConversion"/>
  </si>
  <si>
    <t>석희수20</t>
    <phoneticPr fontId="2" type="noConversion"/>
  </si>
  <si>
    <t>석영식22</t>
    <phoneticPr fontId="2" type="noConversion"/>
  </si>
  <si>
    <t>석철호27</t>
    <phoneticPr fontId="2" type="noConversion"/>
  </si>
  <si>
    <t>석호원27</t>
    <phoneticPr fontId="2" type="noConversion"/>
  </si>
  <si>
    <t>석준성27</t>
    <phoneticPr fontId="2" type="noConversion"/>
  </si>
  <si>
    <t>석경훈28</t>
    <phoneticPr fontId="2" type="noConversion"/>
  </si>
  <si>
    <t>석정수28</t>
    <phoneticPr fontId="2" type="noConversion"/>
  </si>
  <si>
    <t>시랑1</t>
    <phoneticPr fontId="2" type="noConversion"/>
  </si>
  <si>
    <t>석호복3</t>
    <phoneticPr fontId="2" type="noConversion"/>
  </si>
  <si>
    <t>석정근5</t>
    <phoneticPr fontId="2" type="noConversion"/>
  </si>
  <si>
    <t>석병목9</t>
    <phoneticPr fontId="2" type="noConversion"/>
  </si>
  <si>
    <t>석광준8</t>
    <phoneticPr fontId="2" type="noConversion"/>
  </si>
  <si>
    <t>석상훈9</t>
    <phoneticPr fontId="2" type="noConversion"/>
  </si>
  <si>
    <t>석민선14</t>
    <phoneticPr fontId="2" type="noConversion"/>
  </si>
  <si>
    <t>서만식14</t>
    <phoneticPr fontId="2" type="noConversion"/>
  </si>
  <si>
    <t>석호열19</t>
    <phoneticPr fontId="2" type="noConversion"/>
  </si>
  <si>
    <t>석환주19</t>
    <phoneticPr fontId="2" type="noConversion"/>
  </si>
  <si>
    <t>석유경20</t>
    <phoneticPr fontId="2" type="noConversion"/>
  </si>
  <si>
    <t>석동영20</t>
    <phoneticPr fontId="2" type="noConversion"/>
  </si>
  <si>
    <t>석무영20</t>
    <phoneticPr fontId="2" type="noConversion"/>
  </si>
  <si>
    <t>석길자22</t>
    <phoneticPr fontId="2" type="noConversion"/>
  </si>
  <si>
    <t>석호복22</t>
    <phoneticPr fontId="2" type="noConversion"/>
  </si>
  <si>
    <t>석영해22</t>
    <phoneticPr fontId="2" type="noConversion"/>
  </si>
  <si>
    <t>석호득23</t>
    <phoneticPr fontId="2" type="noConversion"/>
  </si>
  <si>
    <t>석호재23</t>
    <phoneticPr fontId="2" type="noConversion"/>
  </si>
  <si>
    <t>석영학23</t>
    <phoneticPr fontId="2" type="noConversion"/>
  </si>
  <si>
    <t>석호원23</t>
    <phoneticPr fontId="2" type="noConversion"/>
  </si>
  <si>
    <t>석종현23</t>
    <phoneticPr fontId="2" type="noConversion"/>
  </si>
  <si>
    <t>석장원23</t>
    <phoneticPr fontId="2" type="noConversion"/>
  </si>
  <si>
    <t>석문자24</t>
    <phoneticPr fontId="2" type="noConversion"/>
  </si>
  <si>
    <t>석경환25</t>
    <phoneticPr fontId="2" type="noConversion"/>
  </si>
  <si>
    <t>석정환26</t>
    <phoneticPr fontId="2" type="noConversion"/>
  </si>
  <si>
    <t>석동기26</t>
    <phoneticPr fontId="2" type="noConversion"/>
  </si>
  <si>
    <t>석상배26</t>
    <phoneticPr fontId="2" type="noConversion"/>
  </si>
  <si>
    <t>석문수26</t>
    <phoneticPr fontId="2" type="noConversion"/>
  </si>
  <si>
    <t>석명보26</t>
    <phoneticPr fontId="2" type="noConversion"/>
  </si>
  <si>
    <t>석구암27</t>
    <phoneticPr fontId="2" type="noConversion"/>
  </si>
  <si>
    <t>석종태28</t>
    <phoneticPr fontId="2" type="noConversion"/>
  </si>
  <si>
    <t>석은영17</t>
    <phoneticPr fontId="2" type="noConversion"/>
  </si>
  <si>
    <t>2월 계</t>
    <phoneticPr fontId="2" type="noConversion"/>
  </si>
  <si>
    <t>아르바이트</t>
    <phoneticPr fontId="2" type="noConversion"/>
  </si>
  <si>
    <t>수단금환급</t>
    <phoneticPr fontId="2" type="noConversion"/>
  </si>
  <si>
    <t>2월입금</t>
    <phoneticPr fontId="2" type="noConversion"/>
  </si>
  <si>
    <t>2/1 704,000</t>
    <phoneticPr fontId="2" type="noConversion"/>
  </si>
  <si>
    <t>2/6  680,000 석의호</t>
    <phoneticPr fontId="2" type="noConversion"/>
  </si>
  <si>
    <t>2/22 80000</t>
    <phoneticPr fontId="2" type="noConversion"/>
  </si>
  <si>
    <t>2/22 72000</t>
    <phoneticPr fontId="2" type="noConversion"/>
  </si>
  <si>
    <t>2/22 170000</t>
    <phoneticPr fontId="2" type="noConversion"/>
  </si>
  <si>
    <t>2/27 172000</t>
    <phoneticPr fontId="2" type="noConversion"/>
  </si>
  <si>
    <t>2018-02-22 합산 송금</t>
    <phoneticPr fontId="2" type="noConversion"/>
  </si>
  <si>
    <t>환급</t>
    <phoneticPr fontId="2" type="noConversion"/>
  </si>
  <si>
    <t>석문현28</t>
    <phoneticPr fontId="2" type="noConversion"/>
  </si>
  <si>
    <t>?</t>
    <phoneticPr fontId="2" type="noConversion"/>
  </si>
  <si>
    <t>석강수2</t>
    <phoneticPr fontId="2" type="noConversion"/>
  </si>
  <si>
    <t>석득정5</t>
    <phoneticPr fontId="2" type="noConversion"/>
  </si>
  <si>
    <t>석옥란5</t>
    <phoneticPr fontId="2" type="noConversion"/>
  </si>
  <si>
    <t>석금종6</t>
    <phoneticPr fontId="2" type="noConversion"/>
  </si>
  <si>
    <t>석상준6</t>
    <phoneticPr fontId="2" type="noConversion"/>
  </si>
  <si>
    <t>석재덕8</t>
    <phoneticPr fontId="2" type="noConversion"/>
  </si>
  <si>
    <t>석수호9</t>
    <phoneticPr fontId="2" type="noConversion"/>
  </si>
  <si>
    <t>석충기11</t>
    <phoneticPr fontId="2" type="noConversion"/>
  </si>
  <si>
    <t>석창섭13</t>
    <phoneticPr fontId="2" type="noConversion"/>
  </si>
  <si>
    <t>석정호16</t>
    <phoneticPr fontId="2" type="noConversion"/>
  </si>
  <si>
    <t>석종악2</t>
    <phoneticPr fontId="2" type="noConversion"/>
  </si>
  <si>
    <t>석이영3</t>
    <phoneticPr fontId="2" type="noConversion"/>
  </si>
  <si>
    <t>석종악5</t>
    <phoneticPr fontId="2" type="noConversion"/>
  </si>
  <si>
    <t>석효석5</t>
    <phoneticPr fontId="2" type="noConversion"/>
  </si>
  <si>
    <t>조호순6</t>
    <phoneticPr fontId="2" type="noConversion"/>
  </si>
  <si>
    <t>석무생6</t>
    <phoneticPr fontId="2" type="noConversion"/>
  </si>
  <si>
    <t>석종근7</t>
    <phoneticPr fontId="2" type="noConversion"/>
  </si>
  <si>
    <t>석종호8</t>
    <phoneticPr fontId="2" type="noConversion"/>
  </si>
  <si>
    <t>석준희9</t>
    <phoneticPr fontId="2" type="noConversion"/>
  </si>
  <si>
    <t>석재호9</t>
    <phoneticPr fontId="2" type="noConversion"/>
  </si>
  <si>
    <t>석종악12</t>
    <phoneticPr fontId="2" type="noConversion"/>
  </si>
  <si>
    <t>석삼수13</t>
    <phoneticPr fontId="2" type="noConversion"/>
  </si>
  <si>
    <t>석근호13</t>
    <phoneticPr fontId="2" type="noConversion"/>
  </si>
  <si>
    <t>석희선13</t>
    <phoneticPr fontId="2" type="noConversion"/>
  </si>
  <si>
    <t>3월계</t>
    <phoneticPr fontId="2" type="noConversion"/>
  </si>
  <si>
    <t>석창순26(기세)</t>
    <phoneticPr fontId="2" type="noConversion"/>
  </si>
  <si>
    <t>3/8/석호춘</t>
    <phoneticPr fontId="2" type="noConversion"/>
  </si>
  <si>
    <t>석준성8</t>
    <phoneticPr fontId="2" type="noConversion"/>
  </si>
  <si>
    <t>석종륜7</t>
    <phoneticPr fontId="2" type="noConversion"/>
  </si>
  <si>
    <t>2018-03-20 석상봉</t>
    <phoneticPr fontId="2" type="noConversion"/>
  </si>
  <si>
    <t>석균쇠22</t>
    <phoneticPr fontId="2" type="noConversion"/>
  </si>
  <si>
    <t>석창훈6</t>
    <phoneticPr fontId="2" type="noConversion"/>
  </si>
  <si>
    <t>석득정12</t>
    <phoneticPr fontId="2" type="noConversion"/>
  </si>
  <si>
    <t>석무영20</t>
    <phoneticPr fontId="2" type="noConversion"/>
  </si>
  <si>
    <t>석민수22</t>
    <phoneticPr fontId="2" type="noConversion"/>
  </si>
  <si>
    <t>잔고</t>
    <phoneticPr fontId="2" type="noConversion"/>
  </si>
  <si>
    <t>석호익28</t>
    <phoneticPr fontId="2" type="noConversion"/>
  </si>
  <si>
    <t>석정환30</t>
    <phoneticPr fontId="2" type="noConversion"/>
  </si>
  <si>
    <t>판윤28(석태섭)</t>
    <phoneticPr fontId="2" type="noConversion"/>
  </si>
  <si>
    <t>석종태29</t>
    <phoneticPr fontId="2" type="noConversion"/>
  </si>
  <si>
    <t>3/6 2111</t>
    <phoneticPr fontId="2" type="noConversion"/>
  </si>
  <si>
    <t>3/20 1974</t>
    <phoneticPr fontId="2" type="noConversion"/>
  </si>
  <si>
    <t>4/5 3750</t>
    <phoneticPr fontId="2" type="noConversion"/>
  </si>
  <si>
    <t>석만구17</t>
    <phoneticPr fontId="2" type="noConversion"/>
  </si>
  <si>
    <t>석세현17</t>
    <phoneticPr fontId="2" type="noConversion"/>
  </si>
  <si>
    <t>석종섭25</t>
    <phoneticPr fontId="2" type="noConversion"/>
  </si>
  <si>
    <t>석상훈27</t>
    <phoneticPr fontId="2" type="noConversion"/>
  </si>
  <si>
    <t>석전수2</t>
    <phoneticPr fontId="2" type="noConversion"/>
  </si>
  <si>
    <t>석광환6</t>
    <phoneticPr fontId="2" type="noConversion"/>
  </si>
  <si>
    <t>석종악10</t>
    <phoneticPr fontId="2" type="noConversion"/>
  </si>
  <si>
    <t>석준수19</t>
    <phoneticPr fontId="2" type="noConversion"/>
  </si>
  <si>
    <t>사진20</t>
    <phoneticPr fontId="2" type="noConversion"/>
  </si>
  <si>
    <t>석재성24</t>
    <phoneticPr fontId="2" type="noConversion"/>
  </si>
  <si>
    <t>석유진26</t>
    <phoneticPr fontId="2" type="noConversion"/>
  </si>
  <si>
    <t>4월계</t>
    <phoneticPr fontId="2" type="noConversion"/>
  </si>
  <si>
    <t>사무실전화</t>
    <phoneticPr fontId="2" type="noConversion"/>
  </si>
  <si>
    <t>신규입력/대보사</t>
    <phoneticPr fontId="2" type="noConversion"/>
  </si>
  <si>
    <t>4/25 5000</t>
    <phoneticPr fontId="2" type="noConversion"/>
  </si>
  <si>
    <t>수단신청서?</t>
    <phoneticPr fontId="2" type="noConversion"/>
  </si>
  <si>
    <t>환급사양</t>
    <phoneticPr fontId="2" type="noConversion"/>
  </si>
  <si>
    <t>족보회사  구족보 구축</t>
    <phoneticPr fontId="2" type="noConversion"/>
  </si>
  <si>
    <t>5/1 136,000</t>
    <phoneticPr fontId="2" type="noConversion"/>
  </si>
  <si>
    <t>5/1 112,000</t>
    <phoneticPr fontId="2" type="noConversion"/>
  </si>
  <si>
    <t>석세현3</t>
    <phoneticPr fontId="2" type="noConversion"/>
  </si>
  <si>
    <t>석재홍9</t>
    <phoneticPr fontId="2" type="noConversion"/>
  </si>
  <si>
    <t>석윤식9</t>
    <phoneticPr fontId="2" type="noConversion"/>
  </si>
  <si>
    <t>서재환9</t>
    <phoneticPr fontId="2" type="noConversion"/>
  </si>
  <si>
    <t>석상훈10</t>
    <phoneticPr fontId="2" type="noConversion"/>
  </si>
  <si>
    <t>석만구10</t>
    <phoneticPr fontId="2" type="noConversion"/>
  </si>
  <si>
    <t>석영애24</t>
    <phoneticPr fontId="2" type="noConversion"/>
  </si>
  <si>
    <t>석호은24</t>
    <phoneticPr fontId="2" type="noConversion"/>
  </si>
  <si>
    <t>석호철25</t>
    <phoneticPr fontId="2" type="noConversion"/>
  </si>
  <si>
    <t>석정호29</t>
    <phoneticPr fontId="2" type="noConversion"/>
  </si>
  <si>
    <t>석태원29</t>
    <phoneticPr fontId="2" type="noConversion"/>
  </si>
  <si>
    <t>석동춘31</t>
    <phoneticPr fontId="2" type="noConversion"/>
  </si>
  <si>
    <t>석근호4</t>
    <phoneticPr fontId="2" type="noConversion"/>
  </si>
  <si>
    <t>석종태10</t>
    <phoneticPr fontId="2" type="noConversion"/>
  </si>
  <si>
    <t>석호21</t>
    <phoneticPr fontId="2" type="noConversion"/>
  </si>
  <si>
    <t>5,24 332,000</t>
    <phoneticPr fontId="2" type="noConversion"/>
  </si>
  <si>
    <t>5/24 68,000</t>
    <phoneticPr fontId="2" type="noConversion"/>
  </si>
  <si>
    <t>석동업31</t>
    <phoneticPr fontId="2" type="noConversion"/>
  </si>
  <si>
    <t>5월 소계</t>
    <phoneticPr fontId="2" type="noConversion"/>
  </si>
  <si>
    <t>5/15 2100</t>
    <phoneticPr fontId="2" type="noConversion"/>
  </si>
  <si>
    <t>6/5 152,000</t>
    <phoneticPr fontId="2" type="noConversion"/>
  </si>
  <si>
    <t>6/5 60,000</t>
    <phoneticPr fontId="2" type="noConversion"/>
  </si>
  <si>
    <t>석춘택31</t>
    <phoneticPr fontId="2" type="noConversion"/>
  </si>
  <si>
    <t>석균필6</t>
    <phoneticPr fontId="2" type="noConversion"/>
  </si>
  <si>
    <t>석정호10</t>
    <phoneticPr fontId="2" type="noConversion"/>
  </si>
  <si>
    <t>석향숙19</t>
    <phoneticPr fontId="2" type="noConversion"/>
  </si>
  <si>
    <t>석재민25</t>
    <phoneticPr fontId="2" type="noConversion"/>
  </si>
  <si>
    <t>석광승26</t>
    <phoneticPr fontId="2" type="noConversion"/>
  </si>
  <si>
    <t>석동현26</t>
    <phoneticPr fontId="2" type="noConversion"/>
  </si>
  <si>
    <t>석병언29</t>
    <phoneticPr fontId="2" type="noConversion"/>
  </si>
  <si>
    <t>석균동1</t>
    <phoneticPr fontId="2" type="noConversion"/>
  </si>
  <si>
    <t>석희경4</t>
    <phoneticPr fontId="2" type="noConversion"/>
  </si>
  <si>
    <t>석동업5</t>
    <phoneticPr fontId="2" type="noConversion"/>
  </si>
  <si>
    <t>석유진23</t>
    <phoneticPr fontId="2" type="noConversion"/>
  </si>
  <si>
    <t>석균원23</t>
    <phoneticPr fontId="2" type="noConversion"/>
  </si>
  <si>
    <t>석종출25</t>
    <phoneticPr fontId="2" type="noConversion"/>
  </si>
  <si>
    <t>석호열25</t>
    <phoneticPr fontId="2" type="noConversion"/>
  </si>
  <si>
    <t>석균호26</t>
    <phoneticPr fontId="2" type="noConversion"/>
  </si>
  <si>
    <t>석균계26</t>
    <phoneticPr fontId="2" type="noConversion"/>
  </si>
  <si>
    <t>석구암27</t>
    <phoneticPr fontId="2" type="noConversion"/>
  </si>
  <si>
    <t>석준열27</t>
    <phoneticPr fontId="2" type="noConversion"/>
  </si>
  <si>
    <t>석봉석28</t>
    <phoneticPr fontId="2" type="noConversion"/>
  </si>
  <si>
    <t>석동균29</t>
    <phoneticPr fontId="2" type="noConversion"/>
  </si>
  <si>
    <t>석희경29</t>
    <phoneticPr fontId="2" type="noConversion"/>
  </si>
  <si>
    <t>석노수29</t>
    <phoneticPr fontId="2" type="noConversion"/>
  </si>
  <si>
    <t>석정훈29</t>
    <phoneticPr fontId="2" type="noConversion"/>
  </si>
  <si>
    <t>6월 소계</t>
    <phoneticPr fontId="2" type="noConversion"/>
  </si>
  <si>
    <t>6/5 1,156,000</t>
    <phoneticPr fontId="2" type="noConversion"/>
  </si>
  <si>
    <t>7/3 368,000*</t>
    <phoneticPr fontId="2" type="noConversion"/>
  </si>
  <si>
    <t>7/3 112,000</t>
    <phoneticPr fontId="2" type="noConversion"/>
  </si>
  <si>
    <t>7/3 276,000</t>
    <phoneticPr fontId="2" type="noConversion"/>
  </si>
  <si>
    <t>6/19 1570</t>
    <phoneticPr fontId="2" type="noConversion"/>
  </si>
  <si>
    <t>석호춘4</t>
    <phoneticPr fontId="2" type="noConversion"/>
  </si>
  <si>
    <t>석종민4</t>
    <phoneticPr fontId="2" type="noConversion"/>
  </si>
  <si>
    <t>석인환6</t>
    <phoneticPr fontId="2" type="noConversion"/>
  </si>
  <si>
    <t>석동현11</t>
    <phoneticPr fontId="2" type="noConversion"/>
  </si>
  <si>
    <t>석재현13</t>
    <phoneticPr fontId="2" type="noConversion"/>
  </si>
  <si>
    <t>석병덕17</t>
    <phoneticPr fontId="2" type="noConversion"/>
  </si>
  <si>
    <t>석봉희17</t>
    <phoneticPr fontId="2" type="noConversion"/>
  </si>
  <si>
    <t>낙은문중17</t>
    <phoneticPr fontId="2" type="noConversion"/>
  </si>
  <si>
    <t>석희호17</t>
    <phoneticPr fontId="2" type="noConversion"/>
  </si>
  <si>
    <t>석희경29</t>
    <phoneticPr fontId="2" type="noConversion"/>
  </si>
  <si>
    <t>석진표18</t>
    <phoneticPr fontId="2" type="noConversion"/>
  </si>
  <si>
    <t>석정식18</t>
    <phoneticPr fontId="2" type="noConversion"/>
  </si>
  <si>
    <t>석정남23</t>
    <phoneticPr fontId="2" type="noConversion"/>
  </si>
  <si>
    <t>7월 소계</t>
    <phoneticPr fontId="2" type="noConversion"/>
  </si>
  <si>
    <t>7/17 116,000</t>
    <phoneticPr fontId="2" type="noConversion"/>
  </si>
  <si>
    <t>7/17 1371</t>
    <phoneticPr fontId="2" type="noConversion"/>
  </si>
  <si>
    <t>석균부7</t>
    <phoneticPr fontId="2" type="noConversion"/>
  </si>
  <si>
    <t>석경균20</t>
    <phoneticPr fontId="2" type="noConversion"/>
  </si>
  <si>
    <t>석진표20</t>
    <phoneticPr fontId="2" type="noConversion"/>
  </si>
  <si>
    <t>석선일23</t>
    <phoneticPr fontId="2" type="noConversion"/>
  </si>
  <si>
    <t>석삼수27</t>
    <phoneticPr fontId="2" type="noConversion"/>
  </si>
  <si>
    <t>석길환27</t>
    <phoneticPr fontId="2" type="noConversion"/>
  </si>
  <si>
    <t>석택희29</t>
    <phoneticPr fontId="2" type="noConversion"/>
  </si>
  <si>
    <t>석성도29</t>
    <phoneticPr fontId="2" type="noConversion"/>
  </si>
  <si>
    <t>석대희30</t>
    <phoneticPr fontId="2" type="noConversion"/>
  </si>
  <si>
    <t>석이섭31</t>
    <phoneticPr fontId="2" type="noConversion"/>
  </si>
  <si>
    <t>고미소31</t>
    <phoneticPr fontId="2" type="noConversion"/>
  </si>
  <si>
    <t>석명환6</t>
    <phoneticPr fontId="2" type="noConversion"/>
  </si>
  <si>
    <t>석정만7</t>
    <phoneticPr fontId="2" type="noConversion"/>
  </si>
  <si>
    <t>석정균20</t>
    <phoneticPr fontId="2" type="noConversion"/>
  </si>
  <si>
    <t>석종현23</t>
    <phoneticPr fontId="2" type="noConversion"/>
  </si>
  <si>
    <t>석병규30</t>
    <phoneticPr fontId="2" type="noConversion"/>
  </si>
  <si>
    <t>석주식31</t>
    <phoneticPr fontId="2" type="noConversion"/>
  </si>
  <si>
    <t>8월 소계</t>
    <phoneticPr fontId="2" type="noConversion"/>
  </si>
  <si>
    <t>8/9 128000</t>
    <phoneticPr fontId="2" type="noConversion"/>
  </si>
  <si>
    <t>8/9 80000</t>
    <phoneticPr fontId="2" type="noConversion"/>
  </si>
  <si>
    <t>8/28 52000</t>
    <phoneticPr fontId="2" type="noConversion"/>
  </si>
  <si>
    <t>8/28 68000</t>
    <phoneticPr fontId="2" type="noConversion"/>
  </si>
  <si>
    <t>8/28 218000</t>
    <phoneticPr fontId="2" type="noConversion"/>
  </si>
  <si>
    <t>상동</t>
    <phoneticPr fontId="2" type="noConversion"/>
  </si>
  <si>
    <t>7/11 212,000</t>
    <phoneticPr fontId="2" type="noConversion"/>
  </si>
  <si>
    <t>과입포함</t>
    <phoneticPr fontId="2" type="noConversion"/>
  </si>
  <si>
    <t>9/04 840</t>
    <phoneticPr fontId="2" type="noConversion"/>
  </si>
  <si>
    <t>석위수12</t>
    <phoneticPr fontId="2" type="noConversion"/>
  </si>
  <si>
    <t>석재균19</t>
    <phoneticPr fontId="2" type="noConversion"/>
  </si>
  <si>
    <t>석호재20</t>
    <phoneticPr fontId="2" type="noConversion"/>
  </si>
  <si>
    <t>석준성21</t>
    <phoneticPr fontId="2" type="noConversion"/>
  </si>
  <si>
    <t>석동림28</t>
    <phoneticPr fontId="2" type="noConversion"/>
  </si>
  <si>
    <t>석유진30</t>
    <phoneticPr fontId="2" type="noConversion"/>
  </si>
  <si>
    <t>석희주28</t>
    <phoneticPr fontId="2" type="noConversion"/>
  </si>
  <si>
    <t>석정희1</t>
    <phoneticPr fontId="2" type="noConversion"/>
  </si>
  <si>
    <t>석균부5</t>
    <phoneticPr fontId="2" type="noConversion"/>
  </si>
  <si>
    <t>석호열6</t>
    <phoneticPr fontId="2" type="noConversion"/>
  </si>
  <si>
    <t>석균부7</t>
    <phoneticPr fontId="2" type="noConversion"/>
  </si>
  <si>
    <t>석호10</t>
    <phoneticPr fontId="2" type="noConversion"/>
  </si>
  <si>
    <t>석길환13</t>
    <phoneticPr fontId="2" type="noConversion"/>
  </si>
  <si>
    <t>석윤영13</t>
    <phoneticPr fontId="2" type="noConversion"/>
  </si>
  <si>
    <t>석영식13</t>
    <phoneticPr fontId="2" type="noConversion"/>
  </si>
  <si>
    <t>시랑20</t>
    <phoneticPr fontId="2" type="noConversion"/>
  </si>
  <si>
    <t>석덕재27</t>
    <phoneticPr fontId="2" type="noConversion"/>
  </si>
  <si>
    <t>9월소계</t>
    <phoneticPr fontId="2" type="noConversion"/>
  </si>
  <si>
    <t>9/4 132000</t>
    <phoneticPr fontId="2" type="noConversion"/>
  </si>
  <si>
    <t>9/4 312000</t>
    <phoneticPr fontId="2" type="noConversion"/>
  </si>
  <si>
    <t>9/13 60000석정식</t>
    <phoneticPr fontId="2" type="noConversion"/>
  </si>
  <si>
    <t>9/20 1368000</t>
    <phoneticPr fontId="2" type="noConversion"/>
  </si>
  <si>
    <t>6200명</t>
    <phoneticPr fontId="2" type="noConversion"/>
  </si>
  <si>
    <t>헌성금</t>
  </si>
  <si>
    <t>16.11.22</t>
  </si>
  <si>
    <t>16.11.30</t>
  </si>
  <si>
    <t>17.01.10</t>
  </si>
  <si>
    <t>석희대(문성약국)</t>
  </si>
  <si>
    <t>석희중</t>
  </si>
  <si>
    <t>석정태</t>
  </si>
  <si>
    <t>석재덕</t>
  </si>
  <si>
    <t>석도영</t>
  </si>
  <si>
    <t>석경애</t>
  </si>
  <si>
    <t>석관성</t>
  </si>
  <si>
    <t>석종호</t>
  </si>
  <si>
    <t>석해균</t>
  </si>
  <si>
    <t>석병환</t>
  </si>
  <si>
    <t>석봉준4</t>
    <phoneticPr fontId="2" type="noConversion"/>
  </si>
  <si>
    <t>석진옥4</t>
    <phoneticPr fontId="2" type="noConversion"/>
  </si>
  <si>
    <t>석성호4</t>
    <phoneticPr fontId="2" type="noConversion"/>
  </si>
  <si>
    <t>석창식4</t>
    <phoneticPr fontId="2" type="noConversion"/>
  </si>
  <si>
    <t>석진경4</t>
    <phoneticPr fontId="2" type="noConversion"/>
  </si>
  <si>
    <t>석정수8</t>
    <phoneticPr fontId="2" type="noConversion"/>
  </si>
  <si>
    <t>석현문10</t>
    <phoneticPr fontId="2" type="noConversion"/>
  </si>
  <si>
    <t>?12</t>
    <phoneticPr fontId="2" type="noConversion"/>
  </si>
  <si>
    <t>석현수12</t>
    <phoneticPr fontId="2" type="noConversion"/>
  </si>
  <si>
    <t>석철순16</t>
    <phoneticPr fontId="2" type="noConversion"/>
  </si>
  <si>
    <t>석일찬16</t>
    <phoneticPr fontId="2" type="noConversion"/>
  </si>
  <si>
    <t>석균진17</t>
    <phoneticPr fontId="2" type="noConversion"/>
  </si>
  <si>
    <t>석승훈18</t>
    <phoneticPr fontId="2" type="noConversion"/>
  </si>
  <si>
    <t>낙은문중19</t>
    <phoneticPr fontId="2" type="noConversion"/>
  </si>
  <si>
    <t>석민22</t>
    <phoneticPr fontId="2" type="noConversion"/>
  </si>
  <si>
    <t>석제식23</t>
    <phoneticPr fontId="2" type="noConversion"/>
  </si>
  <si>
    <t>석일균23</t>
    <phoneticPr fontId="2" type="noConversion"/>
  </si>
  <si>
    <t>석갑덕24</t>
    <phoneticPr fontId="2" type="noConversion"/>
  </si>
  <si>
    <t>석상원24</t>
    <phoneticPr fontId="2" type="noConversion"/>
  </si>
  <si>
    <t>석진홍26</t>
    <phoneticPr fontId="2" type="noConversion"/>
  </si>
  <si>
    <t>석진규27</t>
    <phoneticPr fontId="2" type="noConversion"/>
  </si>
  <si>
    <t>김경순29</t>
    <phoneticPr fontId="2" type="noConversion"/>
  </si>
  <si>
    <t>석삼수13</t>
    <phoneticPr fontId="2" type="noConversion"/>
  </si>
  <si>
    <t>석근호8</t>
    <phoneticPr fontId="2" type="noConversion"/>
  </si>
  <si>
    <t>?11</t>
    <phoneticPr fontId="2" type="noConversion"/>
  </si>
  <si>
    <t>석장호16</t>
    <phoneticPr fontId="2" type="noConversion"/>
  </si>
  <si>
    <t>석진용22</t>
    <phoneticPr fontId="2" type="noConversion"/>
  </si>
  <si>
    <t>석인철23</t>
    <phoneticPr fontId="2" type="noConversion"/>
  </si>
  <si>
    <t>석길수23</t>
    <phoneticPr fontId="2" type="noConversion"/>
  </si>
  <si>
    <t>시랑공30</t>
    <phoneticPr fontId="2" type="noConversion"/>
  </si>
  <si>
    <t>석현보30</t>
    <phoneticPr fontId="2" type="noConversion"/>
  </si>
  <si>
    <t>석찬균31</t>
    <phoneticPr fontId="2" type="noConversion"/>
  </si>
  <si>
    <t>석봉균31</t>
    <phoneticPr fontId="2" type="noConversion"/>
  </si>
  <si>
    <t>석동균31</t>
    <phoneticPr fontId="2" type="noConversion"/>
  </si>
  <si>
    <t>10월 소계</t>
    <phoneticPr fontId="2" type="noConversion"/>
  </si>
  <si>
    <t>이자수수료</t>
    <phoneticPr fontId="2" type="noConversion"/>
  </si>
  <si>
    <t>10/30 228000</t>
    <phoneticPr fontId="2" type="noConversion"/>
  </si>
  <si>
    <t>10/26 80000</t>
    <phoneticPr fontId="2" type="noConversion"/>
  </si>
  <si>
    <t>10/11 1433 6600명</t>
    <phoneticPr fontId="2" type="noConversion"/>
  </si>
  <si>
    <t>수입(첨부)</t>
    <phoneticPr fontId="2" type="noConversion"/>
  </si>
  <si>
    <t>석진홍1</t>
    <phoneticPr fontId="2" type="noConversion"/>
  </si>
  <si>
    <t>석진효14</t>
    <phoneticPr fontId="2" type="noConversion"/>
  </si>
  <si>
    <t>석우창22</t>
    <phoneticPr fontId="2" type="noConversion"/>
  </si>
  <si>
    <t>석헌수26</t>
    <phoneticPr fontId="2" type="noConversion"/>
  </si>
  <si>
    <t>석태원27</t>
    <phoneticPr fontId="2" type="noConversion"/>
  </si>
  <si>
    <t>석정균28</t>
    <phoneticPr fontId="2" type="noConversion"/>
  </si>
  <si>
    <t>석태군29</t>
    <phoneticPr fontId="2" type="noConversion"/>
  </si>
  <si>
    <t>석군도2</t>
    <phoneticPr fontId="2" type="noConversion"/>
  </si>
  <si>
    <t>석윤진9</t>
    <phoneticPr fontId="2" type="noConversion"/>
  </si>
  <si>
    <t>석계홍12</t>
    <phoneticPr fontId="2" type="noConversion"/>
  </si>
  <si>
    <t>최선희14</t>
    <phoneticPr fontId="2" type="noConversion"/>
  </si>
  <si>
    <t>석태옥14</t>
    <phoneticPr fontId="2" type="noConversion"/>
  </si>
  <si>
    <t>석창훈14</t>
    <phoneticPr fontId="2" type="noConversion"/>
  </si>
  <si>
    <t>석종구15</t>
    <phoneticPr fontId="2" type="noConversion"/>
  </si>
  <si>
    <t>석계성19</t>
    <phoneticPr fontId="2" type="noConversion"/>
  </si>
  <si>
    <t>석현덕23</t>
    <phoneticPr fontId="2" type="noConversion"/>
  </si>
  <si>
    <t>석윤진26</t>
    <phoneticPr fontId="2" type="noConversion"/>
  </si>
  <si>
    <t>석철갑30</t>
    <phoneticPr fontId="2" type="noConversion"/>
  </si>
  <si>
    <t>석현덕30</t>
    <phoneticPr fontId="2" type="noConversion"/>
  </si>
  <si>
    <t>11월 소계</t>
    <phoneticPr fontId="2" type="noConversion"/>
  </si>
  <si>
    <t>11/15 1209</t>
    <phoneticPr fontId="2" type="noConversion"/>
  </si>
  <si>
    <t>11/8 18만</t>
    <phoneticPr fontId="2" type="noConversion"/>
  </si>
  <si>
    <t>군도외4명 90만원</t>
    <phoneticPr fontId="2" type="noConversion"/>
  </si>
  <si>
    <t>11/8 8만(40만)</t>
    <phoneticPr fontId="2" type="noConversion"/>
  </si>
  <si>
    <t>석희선3</t>
    <phoneticPr fontId="2" type="noConversion"/>
  </si>
  <si>
    <t>석재식3</t>
    <phoneticPr fontId="2" type="noConversion"/>
  </si>
  <si>
    <t>석점표4</t>
    <phoneticPr fontId="2" type="noConversion"/>
  </si>
  <si>
    <t>11/11 112000(추가6만 포함)</t>
    <phoneticPr fontId="2" type="noConversion"/>
  </si>
  <si>
    <t>12/11 204000(9일 입금포함)</t>
    <phoneticPr fontId="2" type="noConversion"/>
  </si>
  <si>
    <t>석지균4</t>
    <phoneticPr fontId="2" type="noConversion"/>
  </si>
  <si>
    <t>석준구4</t>
    <phoneticPr fontId="2" type="noConversion"/>
  </si>
  <si>
    <t>석태군5</t>
    <phoneticPr fontId="2" type="noConversion"/>
  </si>
  <si>
    <t>석만구6</t>
    <phoneticPr fontId="2" type="noConversion"/>
  </si>
  <si>
    <t>석종태6</t>
    <phoneticPr fontId="2" type="noConversion"/>
  </si>
  <si>
    <t>종태/희철6</t>
    <phoneticPr fontId="2" type="noConversion"/>
  </si>
  <si>
    <t>최행자7</t>
    <phoneticPr fontId="2" type="noConversion"/>
  </si>
  <si>
    <t>석창훈12</t>
    <phoneticPr fontId="2" type="noConversion"/>
  </si>
  <si>
    <t>석유경/광준</t>
    <phoneticPr fontId="2" type="noConversion"/>
  </si>
  <si>
    <t>석창균14</t>
    <phoneticPr fontId="2" type="noConversion"/>
  </si>
  <si>
    <t>석상길/대길18</t>
    <phoneticPr fontId="2" type="noConversion"/>
  </si>
  <si>
    <t>석기근19</t>
    <phoneticPr fontId="2" type="noConversion"/>
  </si>
  <si>
    <t>석효준20</t>
    <phoneticPr fontId="2" type="noConversion"/>
  </si>
  <si>
    <t>석상원24</t>
    <phoneticPr fontId="2" type="noConversion"/>
  </si>
  <si>
    <t>석재헌28</t>
    <phoneticPr fontId="2" type="noConversion"/>
  </si>
  <si>
    <t>석종출3</t>
    <phoneticPr fontId="2" type="noConversion"/>
  </si>
  <si>
    <t>석준성4</t>
    <phoneticPr fontId="2" type="noConversion"/>
  </si>
  <si>
    <t>석광준6</t>
    <phoneticPr fontId="2" type="noConversion"/>
  </si>
  <si>
    <t>석동영6</t>
    <phoneticPr fontId="2" type="noConversion"/>
  </si>
  <si>
    <t>석치현6</t>
    <phoneticPr fontId="2" type="noConversion"/>
  </si>
  <si>
    <t>석희경10</t>
    <phoneticPr fontId="2" type="noConversion"/>
  </si>
  <si>
    <t>석대순11</t>
    <phoneticPr fontId="2" type="noConversion"/>
  </si>
  <si>
    <t>석세관14</t>
    <phoneticPr fontId="2" type="noConversion"/>
  </si>
  <si>
    <t>석동용19</t>
    <phoneticPr fontId="2" type="noConversion"/>
  </si>
  <si>
    <t>석찬준21</t>
    <phoneticPr fontId="2" type="noConversion"/>
  </si>
  <si>
    <t>석원수21</t>
    <phoneticPr fontId="2" type="noConversion"/>
  </si>
  <si>
    <t>석호원31</t>
    <phoneticPr fontId="2" type="noConversion"/>
  </si>
  <si>
    <t>12월 계</t>
    <phoneticPr fontId="2" type="noConversion"/>
  </si>
  <si>
    <t>석대균13</t>
    <phoneticPr fontId="2" type="noConversion"/>
  </si>
  <si>
    <t>석수길18,20</t>
    <phoneticPr fontId="2" type="noConversion"/>
  </si>
  <si>
    <t>12/11 344000</t>
    <phoneticPr fontId="2" type="noConversion"/>
  </si>
  <si>
    <t>석홍벽27</t>
    <phoneticPr fontId="2" type="noConversion"/>
  </si>
  <si>
    <t>석창호26</t>
    <phoneticPr fontId="2" type="noConversion"/>
  </si>
  <si>
    <t>석철욱27</t>
    <phoneticPr fontId="2" type="noConversion"/>
  </si>
  <si>
    <t>12/19 984</t>
    <phoneticPr fontId="2" type="noConversion"/>
  </si>
  <si>
    <t xml:space="preserve">관리비 통신비.여비보조 우편 </t>
    <phoneticPr fontId="2" type="noConversion"/>
  </si>
  <si>
    <t>출장여비(지방종친포함)</t>
    <phoneticPr fontId="2" type="noConversion"/>
  </si>
  <si>
    <t>12/17 92000</t>
    <phoneticPr fontId="2" type="noConversion"/>
  </si>
  <si>
    <t>석시랑24(정균)</t>
    <phoneticPr fontId="2" type="noConversion"/>
  </si>
  <si>
    <t>?</t>
    <phoneticPr fontId="2" type="noConversion"/>
  </si>
  <si>
    <t>석문현8</t>
    <phoneticPr fontId="2" type="noConversion"/>
  </si>
  <si>
    <t>?우18 석문현</t>
    <phoneticPr fontId="2" type="noConversion"/>
  </si>
  <si>
    <t>석문현20 ?</t>
    <phoneticPr fontId="2" type="noConversion"/>
  </si>
  <si>
    <t>?</t>
    <phoneticPr fontId="2" type="noConversion"/>
  </si>
  <si>
    <t>석진용1</t>
    <phoneticPr fontId="2" type="noConversion"/>
  </si>
  <si>
    <t>석진호8</t>
    <phoneticPr fontId="2" type="noConversion"/>
  </si>
  <si>
    <t>석용권9</t>
    <phoneticPr fontId="2" type="noConversion"/>
  </si>
  <si>
    <t>석진동9</t>
    <phoneticPr fontId="2" type="noConversion"/>
  </si>
  <si>
    <t>석미경11</t>
    <phoneticPr fontId="2" type="noConversion"/>
  </si>
  <si>
    <t>석미정11</t>
    <phoneticPr fontId="2" type="noConversion"/>
  </si>
  <si>
    <t>석진우11</t>
    <phoneticPr fontId="2" type="noConversion"/>
  </si>
  <si>
    <t>석계린12</t>
    <phoneticPr fontId="2" type="noConversion"/>
  </si>
  <si>
    <t>석교근16</t>
    <phoneticPr fontId="2" type="noConversion"/>
  </si>
  <si>
    <t>석태원16</t>
    <phoneticPr fontId="2" type="noConversion"/>
  </si>
  <si>
    <t>석대길24</t>
    <phoneticPr fontId="2" type="noConversion"/>
  </si>
  <si>
    <t>석동영29</t>
    <phoneticPr fontId="2" type="noConversion"/>
  </si>
  <si>
    <t>석예린2</t>
    <phoneticPr fontId="2" type="noConversion"/>
  </si>
  <si>
    <t>석광준3</t>
    <phoneticPr fontId="2" type="noConversion"/>
  </si>
  <si>
    <t>석세관4</t>
    <phoneticPr fontId="2" type="noConversion"/>
  </si>
  <si>
    <t>석계춘7</t>
    <phoneticPr fontId="2" type="noConversion"/>
  </si>
  <si>
    <t>석범석9</t>
    <phoneticPr fontId="2" type="noConversion"/>
  </si>
  <si>
    <t>석을균9</t>
    <phoneticPr fontId="2" type="noConversion"/>
  </si>
  <si>
    <t>영주9</t>
    <phoneticPr fontId="2" type="noConversion"/>
  </si>
  <si>
    <t>석종균10</t>
    <phoneticPr fontId="2" type="noConversion"/>
  </si>
  <si>
    <t>석명석10</t>
    <phoneticPr fontId="2" type="noConversion"/>
  </si>
  <si>
    <t>석태민14</t>
    <phoneticPr fontId="2" type="noConversion"/>
  </si>
  <si>
    <t>석희경16</t>
    <phoneticPr fontId="2" type="noConversion"/>
  </si>
  <si>
    <t>합천율곡18</t>
    <phoneticPr fontId="2" type="noConversion"/>
  </si>
  <si>
    <t>석보현18</t>
    <phoneticPr fontId="2" type="noConversion"/>
  </si>
  <si>
    <t>석대현23</t>
    <phoneticPr fontId="2" type="noConversion"/>
  </si>
  <si>
    <t>석호복24</t>
    <phoneticPr fontId="2" type="noConversion"/>
  </si>
  <si>
    <t>석주철29</t>
    <phoneticPr fontId="2" type="noConversion"/>
  </si>
  <si>
    <t>1월 소계</t>
    <phoneticPr fontId="2" type="noConversion"/>
  </si>
  <si>
    <t>1/8 84000</t>
    <phoneticPr fontId="2" type="noConversion"/>
  </si>
  <si>
    <t>1/8 56000</t>
    <phoneticPr fontId="2" type="noConversion"/>
  </si>
  <si>
    <t>1/24 188000</t>
    <phoneticPr fontId="2" type="noConversion"/>
  </si>
  <si>
    <t>1/24 68000</t>
    <phoneticPr fontId="2" type="noConversion"/>
  </si>
  <si>
    <t>화보</t>
    <phoneticPr fontId="2" type="noConversion"/>
  </si>
  <si>
    <t>화보비</t>
    <phoneticPr fontId="2" type="noConversion"/>
  </si>
  <si>
    <t>1/24 891</t>
    <phoneticPr fontId="2" type="noConversion"/>
  </si>
  <si>
    <t>편집비</t>
    <phoneticPr fontId="2" type="noConversion"/>
  </si>
  <si>
    <t>식대(회의비포함)</t>
    <phoneticPr fontId="2" type="noConversion"/>
  </si>
  <si>
    <t>편찬위회의비 포함</t>
    <phoneticPr fontId="2" type="noConversion"/>
  </si>
  <si>
    <t>교정비A 1,2차</t>
    <phoneticPr fontId="2" type="noConversion"/>
  </si>
  <si>
    <t>교정비B(2018.3~)</t>
    <phoneticPr fontId="2" type="noConversion"/>
  </si>
  <si>
    <t>석창균11</t>
    <phoneticPr fontId="2" type="noConversion"/>
  </si>
  <si>
    <t>석상길11</t>
    <phoneticPr fontId="2" type="noConversion"/>
  </si>
  <si>
    <t>석병철14</t>
    <phoneticPr fontId="2" type="noConversion"/>
  </si>
  <si>
    <t>참판수현26</t>
    <phoneticPr fontId="2" type="noConversion"/>
  </si>
  <si>
    <t>석동업27</t>
    <phoneticPr fontId="2" type="noConversion"/>
  </si>
  <si>
    <t>석영호27</t>
    <phoneticPr fontId="2" type="noConversion"/>
  </si>
  <si>
    <t>시랑공27</t>
    <phoneticPr fontId="2" type="noConversion"/>
  </si>
  <si>
    <t>참의 자인27</t>
    <phoneticPr fontId="2" type="noConversion"/>
  </si>
  <si>
    <t>석동진28</t>
    <phoneticPr fontId="2" type="noConversion"/>
  </si>
  <si>
    <t>시랑공28</t>
    <phoneticPr fontId="2" type="noConversion"/>
  </si>
  <si>
    <t>석동훈28</t>
    <phoneticPr fontId="2" type="noConversion"/>
  </si>
  <si>
    <t>석삼수11</t>
    <phoneticPr fontId="2" type="noConversion"/>
  </si>
  <si>
    <t>석동기12</t>
    <phoneticPr fontId="2" type="noConversion"/>
  </si>
  <si>
    <t>석동균14</t>
    <phoneticPr fontId="2" type="noConversion"/>
  </si>
  <si>
    <t>석희운18</t>
    <phoneticPr fontId="2" type="noConversion"/>
  </si>
  <si>
    <t>채아19</t>
    <phoneticPr fontId="2" type="noConversion"/>
  </si>
  <si>
    <t>석두영21</t>
    <phoneticPr fontId="2" type="noConversion"/>
  </si>
  <si>
    <t>석희경21</t>
    <phoneticPr fontId="2" type="noConversion"/>
  </si>
  <si>
    <t>석종석22</t>
    <phoneticPr fontId="2" type="noConversion"/>
  </si>
  <si>
    <t>석동춘25</t>
    <phoneticPr fontId="2" type="noConversion"/>
  </si>
  <si>
    <t>석선환28</t>
    <phoneticPr fontId="2" type="noConversion"/>
  </si>
  <si>
    <t>석정훈28</t>
    <phoneticPr fontId="2" type="noConversion"/>
  </si>
  <si>
    <t>2월 소계</t>
    <phoneticPr fontId="2" type="noConversion"/>
  </si>
  <si>
    <t xml:space="preserve">수수료 세금 </t>
    <phoneticPr fontId="2" type="noConversion"/>
  </si>
  <si>
    <t>원</t>
    <phoneticPr fontId="2" type="noConversion"/>
  </si>
  <si>
    <t>2/26 204,000</t>
    <phoneticPr fontId="2" type="noConversion"/>
  </si>
  <si>
    <t>2/28 204,000</t>
    <phoneticPr fontId="2" type="noConversion"/>
  </si>
  <si>
    <t>화보</t>
    <phoneticPr fontId="2" type="noConversion"/>
  </si>
  <si>
    <t>석천호6</t>
    <phoneticPr fontId="2" type="noConversion"/>
  </si>
  <si>
    <t>석호열13</t>
    <phoneticPr fontId="2" type="noConversion"/>
  </si>
  <si>
    <t>석교근13</t>
    <phoneticPr fontId="2" type="noConversion"/>
  </si>
  <si>
    <t>석종혁14</t>
    <phoneticPr fontId="2" type="noConversion"/>
  </si>
  <si>
    <t>석종복15</t>
    <phoneticPr fontId="2" type="noConversion"/>
  </si>
  <si>
    <t>석상환16</t>
    <phoneticPr fontId="2" type="noConversion"/>
  </si>
  <si>
    <t>시랑18</t>
    <phoneticPr fontId="2" type="noConversion"/>
  </si>
  <si>
    <t>석종윤21</t>
    <phoneticPr fontId="2" type="noConversion"/>
  </si>
  <si>
    <t>석종혁26</t>
    <phoneticPr fontId="2" type="noConversion"/>
  </si>
  <si>
    <t>석승원27</t>
    <phoneticPr fontId="2" type="noConversion"/>
  </si>
  <si>
    <t>시랑화보27</t>
    <phoneticPr fontId="2" type="noConversion"/>
  </si>
  <si>
    <t>석영웅29</t>
    <phoneticPr fontId="2" type="noConversion"/>
  </si>
  <si>
    <t>석희경4</t>
    <phoneticPr fontId="2" type="noConversion"/>
  </si>
  <si>
    <t>석남수5</t>
    <phoneticPr fontId="2" type="noConversion"/>
  </si>
  <si>
    <t>낙은화보4</t>
    <phoneticPr fontId="2" type="noConversion"/>
  </si>
  <si>
    <t>석동영화보4</t>
    <phoneticPr fontId="2" type="noConversion"/>
  </si>
  <si>
    <t>석금종5</t>
    <phoneticPr fontId="2" type="noConversion"/>
  </si>
  <si>
    <t>석삼수</t>
    <phoneticPr fontId="2" type="noConversion"/>
  </si>
  <si>
    <t>석종학7</t>
    <phoneticPr fontId="2" type="noConversion"/>
  </si>
  <si>
    <t>석근호7</t>
    <phoneticPr fontId="2" type="noConversion"/>
  </si>
  <si>
    <t>석근호14</t>
    <phoneticPr fontId="2" type="noConversion"/>
  </si>
  <si>
    <t>석종구15</t>
    <phoneticPr fontId="2" type="noConversion"/>
  </si>
  <si>
    <t>석판근19</t>
    <phoneticPr fontId="2" type="noConversion"/>
  </si>
  <si>
    <t>석호복25</t>
    <phoneticPr fontId="2" type="noConversion"/>
  </si>
  <si>
    <t>낙은25</t>
    <phoneticPr fontId="2" type="noConversion"/>
  </si>
  <si>
    <t>석종호26</t>
    <phoneticPr fontId="2" type="noConversion"/>
  </si>
  <si>
    <t>석태섭27</t>
    <phoneticPr fontId="2" type="noConversion"/>
  </si>
  <si>
    <t>석문식/무기</t>
    <phoneticPr fontId="2" type="noConversion"/>
  </si>
  <si>
    <t>석균호30</t>
    <phoneticPr fontId="2" type="noConversion"/>
  </si>
  <si>
    <t>석훈31</t>
    <phoneticPr fontId="2" type="noConversion"/>
  </si>
  <si>
    <t>석균익31</t>
    <phoneticPr fontId="2" type="noConversion"/>
  </si>
  <si>
    <t>3월소계</t>
    <phoneticPr fontId="2" type="noConversion"/>
  </si>
  <si>
    <t>3/14 1192</t>
    <phoneticPr fontId="2" type="noConversion"/>
  </si>
  <si>
    <t xml:space="preserve">3/14 460000병기 </t>
    <phoneticPr fontId="2" type="noConversion"/>
  </si>
  <si>
    <t>3/28 62000</t>
    <phoneticPr fontId="2" type="noConversion"/>
  </si>
  <si>
    <t>석호범2</t>
    <phoneticPr fontId="2" type="noConversion"/>
  </si>
  <si>
    <t>석민균3</t>
    <phoneticPr fontId="2" type="noConversion"/>
  </si>
  <si>
    <t>석희동3</t>
    <phoneticPr fontId="2" type="noConversion"/>
  </si>
  <si>
    <t>석호현3</t>
    <phoneticPr fontId="2" type="noConversion"/>
  </si>
  <si>
    <t>석상봉5</t>
    <phoneticPr fontId="2" type="noConversion"/>
  </si>
  <si>
    <t>석종욱5</t>
    <phoneticPr fontId="2" type="noConversion"/>
  </si>
  <si>
    <t>석진용11</t>
    <phoneticPr fontId="2" type="noConversion"/>
  </si>
  <si>
    <t>석무현15</t>
    <phoneticPr fontId="2" type="noConversion"/>
  </si>
  <si>
    <t>석진수16</t>
    <phoneticPr fontId="2" type="noConversion"/>
  </si>
  <si>
    <t>석종민16</t>
    <phoneticPr fontId="2" type="noConversion"/>
  </si>
  <si>
    <t>석문석16</t>
    <phoneticPr fontId="2" type="noConversion"/>
  </si>
  <si>
    <t>석균흥23</t>
    <phoneticPr fontId="2" type="noConversion"/>
  </si>
  <si>
    <t>김기춘23</t>
    <phoneticPr fontId="2" type="noConversion"/>
  </si>
  <si>
    <t>석종만28</t>
    <phoneticPr fontId="2" type="noConversion"/>
  </si>
  <si>
    <t>석진현28</t>
    <phoneticPr fontId="2" type="noConversion"/>
  </si>
  <si>
    <t>석덕균29</t>
    <phoneticPr fontId="2" type="noConversion"/>
  </si>
  <si>
    <t>석수현문녀</t>
    <phoneticPr fontId="2" type="noConversion"/>
  </si>
  <si>
    <t>석은형30</t>
    <phoneticPr fontId="2" type="noConversion"/>
  </si>
  <si>
    <t>석종배외30</t>
    <phoneticPr fontId="2" type="noConversion"/>
  </si>
  <si>
    <t>석태국30</t>
    <phoneticPr fontId="2" type="noConversion"/>
  </si>
  <si>
    <t>석호복1</t>
    <phoneticPr fontId="2" type="noConversion"/>
  </si>
  <si>
    <t>석원규2</t>
    <phoneticPr fontId="2" type="noConversion"/>
  </si>
  <si>
    <t>석균익2</t>
    <phoneticPr fontId="2" type="noConversion"/>
  </si>
  <si>
    <t>석명환3</t>
    <phoneticPr fontId="2" type="noConversion"/>
  </si>
  <si>
    <t>석희곤9</t>
    <phoneticPr fontId="2" type="noConversion"/>
  </si>
  <si>
    <t>석균재11</t>
    <phoneticPr fontId="2" type="noConversion"/>
  </si>
  <si>
    <t>석균광11</t>
    <phoneticPr fontId="2" type="noConversion"/>
  </si>
  <si>
    <t>석진구12</t>
    <phoneticPr fontId="2" type="noConversion"/>
  </si>
  <si>
    <t>석근호16</t>
    <phoneticPr fontId="2" type="noConversion"/>
  </si>
  <si>
    <t>석광현16</t>
    <phoneticPr fontId="2" type="noConversion"/>
  </si>
  <si>
    <t>석균효18</t>
    <phoneticPr fontId="2" type="noConversion"/>
  </si>
  <si>
    <t>석만현23</t>
    <phoneticPr fontId="2" type="noConversion"/>
  </si>
  <si>
    <t>석재현29</t>
    <phoneticPr fontId="2" type="noConversion"/>
  </si>
  <si>
    <t>석준균30</t>
    <phoneticPr fontId="2" type="noConversion"/>
  </si>
  <si>
    <t>석재현30</t>
    <phoneticPr fontId="2" type="noConversion"/>
  </si>
  <si>
    <t>4월 소계</t>
    <phoneticPr fontId="2" type="noConversion"/>
  </si>
  <si>
    <t>4/30 1347</t>
    <phoneticPr fontId="2" type="noConversion"/>
  </si>
  <si>
    <t>4/19 80000</t>
    <phoneticPr fontId="2" type="noConversion"/>
  </si>
  <si>
    <t>?</t>
    <phoneticPr fontId="2" type="noConversion"/>
  </si>
  <si>
    <t>석종수28 영주</t>
    <phoneticPr fontId="2" type="noConversion"/>
  </si>
  <si>
    <t>석종길5/2 104000</t>
    <phoneticPr fontId="2" type="noConversion"/>
  </si>
  <si>
    <t>5/2 258000</t>
    <phoneticPr fontId="2" type="noConversion"/>
  </si>
  <si>
    <t>5/2 92000</t>
    <phoneticPr fontId="2" type="noConversion"/>
  </si>
  <si>
    <t>5/7 96000 헌성금+54000</t>
    <phoneticPr fontId="2" type="noConversion"/>
  </si>
  <si>
    <t>석한순1</t>
    <phoneticPr fontId="2" type="noConversion"/>
  </si>
  <si>
    <t>석종만2</t>
    <phoneticPr fontId="2" type="noConversion"/>
  </si>
  <si>
    <t>석지훈2</t>
    <phoneticPr fontId="2" type="noConversion"/>
  </si>
  <si>
    <t>석재홍2</t>
    <phoneticPr fontId="2" type="noConversion"/>
  </si>
  <si>
    <t>석봉균8</t>
    <phoneticPr fontId="2" type="noConversion"/>
  </si>
  <si>
    <t>석정호10</t>
    <phoneticPr fontId="2" type="noConversion"/>
  </si>
  <si>
    <t>석균성 균쇠12</t>
    <phoneticPr fontId="2" type="noConversion"/>
  </si>
  <si>
    <t>석희현15</t>
    <phoneticPr fontId="2" type="noConversion"/>
  </si>
  <si>
    <t>석태장16</t>
    <phoneticPr fontId="2" type="noConversion"/>
  </si>
  <si>
    <t>석봉우16</t>
    <phoneticPr fontId="2" type="noConversion"/>
  </si>
  <si>
    <t>석무현17</t>
    <phoneticPr fontId="2" type="noConversion"/>
  </si>
  <si>
    <t>석충기20</t>
    <phoneticPr fontId="2" type="noConversion"/>
  </si>
  <si>
    <t>석태원20</t>
    <phoneticPr fontId="2" type="noConversion"/>
  </si>
  <si>
    <t>석재현20</t>
    <phoneticPr fontId="2" type="noConversion"/>
  </si>
  <si>
    <t>석헌수22</t>
    <phoneticPr fontId="2" type="noConversion"/>
  </si>
  <si>
    <t>석종연22</t>
    <phoneticPr fontId="2" type="noConversion"/>
  </si>
  <si>
    <t>석서균23</t>
    <phoneticPr fontId="2" type="noConversion"/>
  </si>
  <si>
    <t>석재호27</t>
    <phoneticPr fontId="2" type="noConversion"/>
  </si>
  <si>
    <t>석종길30</t>
    <phoneticPr fontId="2" type="noConversion"/>
  </si>
  <si>
    <t>석정희23</t>
    <phoneticPr fontId="2" type="noConversion"/>
  </si>
  <si>
    <t>석충기2</t>
    <phoneticPr fontId="2" type="noConversion"/>
  </si>
  <si>
    <t>석춘화3</t>
    <phoneticPr fontId="2" type="noConversion"/>
  </si>
  <si>
    <t>석진문3</t>
    <phoneticPr fontId="2" type="noConversion"/>
  </si>
  <si>
    <t>석진문3</t>
    <phoneticPr fontId="2" type="noConversion"/>
  </si>
  <si>
    <t>석호복5</t>
    <phoneticPr fontId="2" type="noConversion"/>
  </si>
  <si>
    <t>석무영7</t>
    <phoneticPr fontId="2" type="noConversion"/>
  </si>
  <si>
    <t>석재현8</t>
    <phoneticPr fontId="2" type="noConversion"/>
  </si>
  <si>
    <t>석천호8</t>
    <phoneticPr fontId="2" type="noConversion"/>
  </si>
  <si>
    <t>석재현9</t>
    <phoneticPr fontId="2" type="noConversion"/>
  </si>
  <si>
    <t>석하균10</t>
    <phoneticPr fontId="2" type="noConversion"/>
  </si>
  <si>
    <t>기세10</t>
    <phoneticPr fontId="2" type="noConversion"/>
  </si>
  <si>
    <t>석두균10</t>
    <phoneticPr fontId="2" type="noConversion"/>
  </si>
  <si>
    <t>석호복11</t>
    <phoneticPr fontId="2" type="noConversion"/>
  </si>
  <si>
    <t>석재현14</t>
    <phoneticPr fontId="2" type="noConversion"/>
  </si>
  <si>
    <t>지선희(민균)14</t>
    <phoneticPr fontId="2" type="noConversion"/>
  </si>
  <si>
    <t>석정희14</t>
    <phoneticPr fontId="2" type="noConversion"/>
  </si>
  <si>
    <t>석기동15</t>
    <phoneticPr fontId="2" type="noConversion"/>
  </si>
  <si>
    <t>석종진15</t>
    <phoneticPr fontId="2" type="noConversion"/>
  </si>
  <si>
    <t>기세15</t>
    <phoneticPr fontId="2" type="noConversion"/>
  </si>
  <si>
    <t>석언이16</t>
    <phoneticPr fontId="2" type="noConversion"/>
  </si>
  <si>
    <t>석재현16</t>
    <phoneticPr fontId="2" type="noConversion"/>
  </si>
  <si>
    <t>석기동16</t>
    <phoneticPr fontId="2" type="noConversion"/>
  </si>
  <si>
    <t>석재우17</t>
    <phoneticPr fontId="2" type="noConversion"/>
  </si>
  <si>
    <t>석이섭18</t>
    <phoneticPr fontId="2" type="noConversion"/>
  </si>
  <si>
    <t>석효빈19</t>
    <phoneticPr fontId="2" type="noConversion"/>
  </si>
  <si>
    <t>석대희20</t>
    <phoneticPr fontId="2" type="noConversion"/>
  </si>
  <si>
    <t>석호복20</t>
    <phoneticPr fontId="2" type="noConversion"/>
  </si>
  <si>
    <t>석인주20</t>
    <phoneticPr fontId="2" type="noConversion"/>
  </si>
  <si>
    <t>석인환21</t>
    <phoneticPr fontId="2" type="noConversion"/>
  </si>
  <si>
    <t>석호복21</t>
    <phoneticPr fontId="2" type="noConversion"/>
  </si>
  <si>
    <t>석선환21</t>
    <phoneticPr fontId="2" type="noConversion"/>
  </si>
  <si>
    <t>석호복22</t>
    <phoneticPr fontId="2" type="noConversion"/>
  </si>
  <si>
    <t>석균도22</t>
    <phoneticPr fontId="2" type="noConversion"/>
  </si>
  <si>
    <t>석세관22</t>
    <phoneticPr fontId="2" type="noConversion"/>
  </si>
  <si>
    <t>금곡23</t>
    <phoneticPr fontId="2" type="noConversion"/>
  </si>
  <si>
    <t>석대현23</t>
    <phoneticPr fontId="2" type="noConversion"/>
  </si>
  <si>
    <t>?24</t>
    <phoneticPr fontId="2" type="noConversion"/>
  </si>
  <si>
    <t>석계성24</t>
    <phoneticPr fontId="2" type="noConversion"/>
  </si>
  <si>
    <t>석서환27</t>
    <phoneticPr fontId="2" type="noConversion"/>
  </si>
  <si>
    <t>석진우27</t>
    <phoneticPr fontId="2" type="noConversion"/>
  </si>
  <si>
    <t>석화근27</t>
    <phoneticPr fontId="2" type="noConversion"/>
  </si>
  <si>
    <t>석균모27</t>
    <phoneticPr fontId="2" type="noConversion"/>
  </si>
  <si>
    <t>석진구28</t>
    <phoneticPr fontId="2" type="noConversion"/>
  </si>
  <si>
    <t>석계성28</t>
    <phoneticPr fontId="2" type="noConversion"/>
  </si>
  <si>
    <t xml:space="preserve">석종수28 </t>
    <phoneticPr fontId="2" type="noConversion"/>
  </si>
  <si>
    <t>석동길28</t>
    <phoneticPr fontId="2" type="noConversion"/>
  </si>
  <si>
    <t>석종환29</t>
    <phoneticPr fontId="2" type="noConversion"/>
  </si>
  <si>
    <t>석천균30</t>
    <phoneticPr fontId="2" type="noConversion"/>
  </si>
  <si>
    <t>석재원31</t>
    <phoneticPr fontId="2" type="noConversion"/>
  </si>
  <si>
    <t>5월 소계</t>
    <phoneticPr fontId="2" type="noConversion"/>
  </si>
  <si>
    <t>석병규18</t>
    <phoneticPr fontId="2" type="noConversion"/>
  </si>
  <si>
    <t>석국징11시랑29</t>
    <phoneticPr fontId="2" type="noConversion"/>
  </si>
  <si>
    <t>석무현 5/2 124000</t>
    <phoneticPr fontId="2" type="noConversion"/>
  </si>
  <si>
    <t>5/7 136000</t>
    <phoneticPr fontId="2" type="noConversion"/>
  </si>
  <si>
    <t>5/14 88000</t>
    <phoneticPr fontId="2" type="noConversion"/>
  </si>
  <si>
    <t>5/14 82000 석균광</t>
    <phoneticPr fontId="2" type="noConversion"/>
  </si>
  <si>
    <t>5/21 140000 무현</t>
    <phoneticPr fontId="2" type="noConversion"/>
  </si>
  <si>
    <t>5/23 68000</t>
    <phoneticPr fontId="2" type="noConversion"/>
  </si>
  <si>
    <t>5/23 152000</t>
    <phoneticPr fontId="2" type="noConversion"/>
  </si>
  <si>
    <t>20 21</t>
    <phoneticPr fontId="2" type="noConversion"/>
  </si>
  <si>
    <t>석종수7</t>
    <phoneticPr fontId="2" type="noConversion"/>
  </si>
  <si>
    <t>5/30 1230</t>
    <phoneticPr fontId="2" type="noConversion"/>
  </si>
  <si>
    <t>사무용품(비품 소모품 )</t>
    <phoneticPr fontId="2" type="noConversion"/>
  </si>
  <si>
    <t>미수금90만원</t>
    <phoneticPr fontId="2" type="noConversion"/>
  </si>
  <si>
    <t>환급금환원</t>
    <phoneticPr fontId="2" type="noConversion"/>
  </si>
  <si>
    <t>미수금 90만원</t>
    <phoneticPr fontId="2" type="noConversion"/>
  </si>
  <si>
    <t>석정광1</t>
    <phoneticPr fontId="2" type="noConversion"/>
  </si>
  <si>
    <t>석희선7</t>
    <phoneticPr fontId="2" type="noConversion"/>
  </si>
  <si>
    <t>석영철7</t>
    <phoneticPr fontId="2" type="noConversion"/>
  </si>
  <si>
    <t>석재현12</t>
    <phoneticPr fontId="2" type="noConversion"/>
  </si>
  <si>
    <t>석세현13</t>
    <phoneticPr fontId="2" type="noConversion"/>
  </si>
  <si>
    <t>석정식20</t>
    <phoneticPr fontId="2" type="noConversion"/>
  </si>
  <si>
    <t>석지균20</t>
    <phoneticPr fontId="2" type="noConversion"/>
  </si>
  <si>
    <t>석창훈24</t>
    <phoneticPr fontId="2" type="noConversion"/>
  </si>
  <si>
    <t>석태현27</t>
    <phoneticPr fontId="2" type="noConversion"/>
  </si>
  <si>
    <t>석종택27</t>
    <phoneticPr fontId="2" type="noConversion"/>
  </si>
  <si>
    <t>석문수27</t>
    <phoneticPr fontId="2" type="noConversion"/>
  </si>
  <si>
    <t>석정갑27</t>
    <phoneticPr fontId="2" type="noConversion"/>
  </si>
  <si>
    <t>석동업28</t>
    <phoneticPr fontId="2" type="noConversion"/>
  </si>
  <si>
    <t>석판득7/2</t>
    <phoneticPr fontId="2" type="noConversion"/>
  </si>
  <si>
    <t>석문수3</t>
    <phoneticPr fontId="2" type="noConversion"/>
  </si>
  <si>
    <t>석윤한3</t>
    <phoneticPr fontId="2" type="noConversion"/>
  </si>
  <si>
    <t>석충기4</t>
    <phoneticPr fontId="2" type="noConversion"/>
  </si>
  <si>
    <t>석재호5</t>
    <phoneticPr fontId="2" type="noConversion"/>
  </si>
  <si>
    <t>석정화10</t>
    <phoneticPr fontId="2" type="noConversion"/>
  </si>
  <si>
    <t>석호복10</t>
    <phoneticPr fontId="2" type="noConversion"/>
  </si>
  <si>
    <t>석봉한13</t>
    <phoneticPr fontId="2" type="noConversion"/>
  </si>
  <si>
    <t>석지훈14</t>
    <phoneticPr fontId="2" type="noConversion"/>
  </si>
  <si>
    <t>석희주23</t>
    <phoneticPr fontId="2" type="noConversion"/>
  </si>
  <si>
    <t>석미노24</t>
    <phoneticPr fontId="2" type="noConversion"/>
  </si>
  <si>
    <t>석재균25</t>
    <phoneticPr fontId="2" type="noConversion"/>
  </si>
  <si>
    <t>석지균25</t>
    <phoneticPr fontId="2" type="noConversion"/>
  </si>
  <si>
    <t>석창호25</t>
    <phoneticPr fontId="2" type="noConversion"/>
  </si>
  <si>
    <t>석종길25</t>
    <phoneticPr fontId="2" type="noConversion"/>
  </si>
  <si>
    <t>석창식25</t>
    <phoneticPr fontId="2" type="noConversion"/>
  </si>
  <si>
    <t>석진균25</t>
    <phoneticPr fontId="2" type="noConversion"/>
  </si>
  <si>
    <t>석무생26</t>
    <phoneticPr fontId="2" type="noConversion"/>
  </si>
  <si>
    <t>석구암26</t>
    <phoneticPr fontId="2" type="noConversion"/>
  </si>
  <si>
    <t>석철갑27</t>
    <phoneticPr fontId="2" type="noConversion"/>
  </si>
  <si>
    <t>석삼수27</t>
    <phoneticPr fontId="2" type="noConversion"/>
  </si>
  <si>
    <t>석태섭27</t>
    <phoneticPr fontId="2" type="noConversion"/>
  </si>
  <si>
    <t>석종윤28</t>
    <phoneticPr fontId="2" type="noConversion"/>
  </si>
  <si>
    <t>석동기28</t>
    <phoneticPr fontId="2" type="noConversion"/>
  </si>
  <si>
    <t>석명보28</t>
    <phoneticPr fontId="2" type="noConversion"/>
  </si>
  <si>
    <t>석종길29</t>
    <phoneticPr fontId="2" type="noConversion"/>
  </si>
  <si>
    <t>석정수7/3</t>
    <phoneticPr fontId="2" type="noConversion"/>
  </si>
  <si>
    <t>석용준3</t>
    <phoneticPr fontId="2" type="noConversion"/>
  </si>
  <si>
    <t>6~7소계</t>
    <phoneticPr fontId="2" type="noConversion"/>
  </si>
  <si>
    <t>석재수4</t>
    <phoneticPr fontId="2" type="noConversion"/>
  </si>
  <si>
    <t>대동보 헌성금 내역</t>
    <phoneticPr fontId="2" type="noConversion"/>
  </si>
  <si>
    <t>단위:원</t>
    <phoneticPr fontId="2" type="noConversion"/>
  </si>
  <si>
    <t>일자</t>
    <phoneticPr fontId="2" type="noConversion"/>
  </si>
  <si>
    <t>성명</t>
    <phoneticPr fontId="2" type="noConversion"/>
  </si>
  <si>
    <t>비고</t>
    <phoneticPr fontId="2" type="noConversion"/>
  </si>
  <si>
    <t xml:space="preserve">석준호대종회장 </t>
    <phoneticPr fontId="2" type="noConversion"/>
  </si>
  <si>
    <t>회장</t>
    <phoneticPr fontId="2" type="noConversion"/>
  </si>
  <si>
    <t>석동현</t>
    <phoneticPr fontId="2" type="noConversion"/>
  </si>
  <si>
    <t>병사</t>
    <phoneticPr fontId="2" type="noConversion"/>
  </si>
  <si>
    <t xml:space="preserve">석균성 대종손 </t>
    <phoneticPr fontId="2" type="noConversion"/>
  </si>
  <si>
    <t>대종손</t>
    <phoneticPr fontId="2" type="noConversion"/>
  </si>
  <si>
    <t>모정</t>
    <phoneticPr fontId="2" type="noConversion"/>
  </si>
  <si>
    <t>통덕</t>
    <phoneticPr fontId="2" type="noConversion"/>
  </si>
  <si>
    <t>석윤원</t>
    <phoneticPr fontId="2" type="noConversion"/>
  </si>
  <si>
    <t>참판/문방</t>
    <phoneticPr fontId="2" type="noConversion"/>
  </si>
  <si>
    <t>참의</t>
    <phoneticPr fontId="2" type="noConversion"/>
  </si>
  <si>
    <t>참판</t>
    <phoneticPr fontId="2" type="noConversion"/>
  </si>
  <si>
    <t>18.2.20</t>
    <phoneticPr fontId="2" type="noConversion"/>
  </si>
  <si>
    <t>석희수</t>
    <phoneticPr fontId="2" type="noConversion"/>
  </si>
  <si>
    <t>석균쇠</t>
    <phoneticPr fontId="2" type="noConversion"/>
  </si>
  <si>
    <t>석위수</t>
    <phoneticPr fontId="2" type="noConversion"/>
  </si>
  <si>
    <t>석민/석홍</t>
    <phoneticPr fontId="2" type="noConversion"/>
  </si>
  <si>
    <t>석상길 석대길</t>
    <phoneticPr fontId="2" type="noConversion"/>
  </si>
  <si>
    <t>19.2.27</t>
    <phoneticPr fontId="2" type="noConversion"/>
  </si>
  <si>
    <t>석동업</t>
    <phoneticPr fontId="2" type="noConversion"/>
  </si>
  <si>
    <t>시랑</t>
    <phoneticPr fontId="2" type="noConversion"/>
  </si>
  <si>
    <t>석금종</t>
    <phoneticPr fontId="2" type="noConversion"/>
  </si>
  <si>
    <t>통덕/영주</t>
    <phoneticPr fontId="2" type="noConversion"/>
  </si>
  <si>
    <t>석남수</t>
    <phoneticPr fontId="2" type="noConversion"/>
  </si>
  <si>
    <t>병사/홍천</t>
    <phoneticPr fontId="2" type="noConversion"/>
  </si>
  <si>
    <t>석삼수</t>
    <phoneticPr fontId="2" type="noConversion"/>
  </si>
  <si>
    <t xml:space="preserve">병사/성주 </t>
    <phoneticPr fontId="2" type="noConversion"/>
  </si>
  <si>
    <t>석태국</t>
    <phoneticPr fontId="2" type="noConversion"/>
  </si>
  <si>
    <t>병사/부산</t>
    <phoneticPr fontId="2" type="noConversion"/>
  </si>
  <si>
    <t>석종수</t>
    <phoneticPr fontId="2" type="noConversion"/>
  </si>
  <si>
    <t>석병언</t>
    <phoneticPr fontId="2" type="noConversion"/>
  </si>
  <si>
    <t>5,28</t>
    <phoneticPr fontId="2" type="noConversion"/>
  </si>
  <si>
    <t>대종회장</t>
    <phoneticPr fontId="2" type="noConversion"/>
  </si>
  <si>
    <t>석지균</t>
    <phoneticPr fontId="2" type="noConversion"/>
  </si>
  <si>
    <t>참의/축간사</t>
    <phoneticPr fontId="2" type="noConversion"/>
  </si>
  <si>
    <t>6,-25</t>
    <phoneticPr fontId="2" type="noConversion"/>
  </si>
  <si>
    <t>석종길</t>
    <phoneticPr fontId="2" type="noConversion"/>
  </si>
  <si>
    <t>병사/창녕</t>
    <phoneticPr fontId="2" type="noConversion"/>
  </si>
  <si>
    <t>석종택</t>
    <phoneticPr fontId="2" type="noConversion"/>
  </si>
  <si>
    <t>석정갑</t>
    <phoneticPr fontId="2" type="noConversion"/>
  </si>
  <si>
    <t>석종윤</t>
    <phoneticPr fontId="2" type="noConversion"/>
  </si>
  <si>
    <t>참의/고문</t>
    <phoneticPr fontId="2" type="noConversion"/>
  </si>
  <si>
    <t>석문수</t>
    <phoneticPr fontId="2" type="noConversion"/>
  </si>
  <si>
    <t>병사/고문</t>
    <phoneticPr fontId="2" type="noConversion"/>
  </si>
  <si>
    <t>석호범</t>
    <phoneticPr fontId="2" type="noConversion"/>
  </si>
  <si>
    <t>병사/울산</t>
    <phoneticPr fontId="2" type="noConversion"/>
  </si>
  <si>
    <t>석유진</t>
    <phoneticPr fontId="2" type="noConversion"/>
  </si>
  <si>
    <t>참의/자인</t>
    <phoneticPr fontId="2" type="noConversion"/>
  </si>
  <si>
    <t>석종길 석종호</t>
    <phoneticPr fontId="2" type="noConversion"/>
  </si>
  <si>
    <t>통덕/서울.부산</t>
    <phoneticPr fontId="2" type="noConversion"/>
  </si>
  <si>
    <t>석호현</t>
    <phoneticPr fontId="2" type="noConversion"/>
  </si>
  <si>
    <t>참판/재경회장</t>
    <phoneticPr fontId="2" type="noConversion"/>
  </si>
  <si>
    <t>석창식</t>
    <phoneticPr fontId="2" type="noConversion"/>
  </si>
  <si>
    <t>모정/간사</t>
    <phoneticPr fontId="2" type="noConversion"/>
  </si>
  <si>
    <t>석명자</t>
    <phoneticPr fontId="2" type="noConversion"/>
  </si>
  <si>
    <t>과천</t>
    <phoneticPr fontId="2" type="noConversion"/>
  </si>
  <si>
    <t>석태순</t>
    <phoneticPr fontId="2" type="noConversion"/>
  </si>
  <si>
    <t>참의/대종회감사</t>
    <phoneticPr fontId="2" type="noConversion"/>
  </si>
  <si>
    <t>합계</t>
    <phoneticPr fontId="2" type="noConversion"/>
  </si>
  <si>
    <t>사무실제공</t>
    <phoneticPr fontId="2" type="noConversion"/>
  </si>
  <si>
    <t>석대봉</t>
    <phoneticPr fontId="2" type="noConversion"/>
  </si>
  <si>
    <t>편찬위원장</t>
    <phoneticPr fontId="2" type="noConversion"/>
  </si>
  <si>
    <t xml:space="preserve">       년 400만*3년</t>
    <phoneticPr fontId="2" type="noConversion"/>
  </si>
  <si>
    <t>석종륜4</t>
    <phoneticPr fontId="2" type="noConversion"/>
  </si>
  <si>
    <t>석유진11</t>
    <phoneticPr fontId="2" type="noConversion"/>
  </si>
  <si>
    <t>석유진11</t>
    <phoneticPr fontId="2" type="noConversion"/>
  </si>
  <si>
    <t>석종길/종호12</t>
    <phoneticPr fontId="2" type="noConversion"/>
  </si>
  <si>
    <t>석일찬15</t>
    <phoneticPr fontId="2" type="noConversion"/>
  </si>
  <si>
    <t>석승훈15</t>
    <phoneticPr fontId="2" type="noConversion"/>
  </si>
  <si>
    <t>석진옥15</t>
    <phoneticPr fontId="2" type="noConversion"/>
  </si>
  <si>
    <t>석진경15</t>
    <phoneticPr fontId="2" type="noConversion"/>
  </si>
  <si>
    <t>석창섭13</t>
    <phoneticPr fontId="2" type="noConversion"/>
  </si>
  <si>
    <t>석종환21</t>
    <phoneticPr fontId="2" type="noConversion"/>
  </si>
  <si>
    <t>석지민21</t>
    <phoneticPr fontId="2" type="noConversion"/>
  </si>
  <si>
    <t>석명자25</t>
    <phoneticPr fontId="2" type="noConversion"/>
  </si>
  <si>
    <t>석언이27</t>
    <phoneticPr fontId="2" type="noConversion"/>
  </si>
  <si>
    <t>오도문중3</t>
    <phoneticPr fontId="2" type="noConversion"/>
  </si>
  <si>
    <t>석혜영4</t>
    <phoneticPr fontId="2" type="noConversion"/>
  </si>
  <si>
    <t>석길수4</t>
    <phoneticPr fontId="2" type="noConversion"/>
  </si>
  <si>
    <t>석현덕5</t>
    <phoneticPr fontId="2" type="noConversion"/>
  </si>
  <si>
    <t>석동춘8</t>
    <phoneticPr fontId="2" type="noConversion"/>
  </si>
  <si>
    <t>석준식8</t>
    <phoneticPr fontId="2" type="noConversion"/>
  </si>
  <si>
    <t>석희경8</t>
    <phoneticPr fontId="2" type="noConversion"/>
  </si>
  <si>
    <t>석호범9</t>
    <phoneticPr fontId="2" type="noConversion"/>
  </si>
  <si>
    <t>석호경9</t>
    <phoneticPr fontId="2" type="noConversion"/>
  </si>
  <si>
    <t>석호경10</t>
    <phoneticPr fontId="2" type="noConversion"/>
  </si>
  <si>
    <t>석호복10</t>
    <phoneticPr fontId="2" type="noConversion"/>
  </si>
  <si>
    <t>석용권12</t>
    <phoneticPr fontId="2" type="noConversion"/>
  </si>
  <si>
    <t>석호경16</t>
    <phoneticPr fontId="2" type="noConversion"/>
  </si>
  <si>
    <t>석홍균17</t>
    <phoneticPr fontId="2" type="noConversion"/>
  </si>
  <si>
    <t>석천호18</t>
    <phoneticPr fontId="2" type="noConversion"/>
  </si>
  <si>
    <t>석준근19</t>
    <phoneticPr fontId="2" type="noConversion"/>
  </si>
  <si>
    <t>석호현19</t>
    <phoneticPr fontId="2" type="noConversion"/>
  </si>
  <si>
    <t>석호열23</t>
    <phoneticPr fontId="2" type="noConversion"/>
  </si>
  <si>
    <t>석봉주23</t>
    <phoneticPr fontId="2" type="noConversion"/>
  </si>
  <si>
    <t>석창식23</t>
    <phoneticPr fontId="2" type="noConversion"/>
  </si>
  <si>
    <t>석화중24</t>
    <phoneticPr fontId="2" type="noConversion"/>
  </si>
  <si>
    <t>석병덕26</t>
    <phoneticPr fontId="2" type="noConversion"/>
  </si>
  <si>
    <t>석균태29</t>
    <phoneticPr fontId="2" type="noConversion"/>
  </si>
  <si>
    <t>석정화20</t>
    <phoneticPr fontId="2" type="noConversion"/>
  </si>
  <si>
    <t>" "</t>
    <phoneticPr fontId="2" type="noConversion"/>
  </si>
  <si>
    <t>6/4 6/137/23</t>
    <phoneticPr fontId="2" type="noConversion"/>
  </si>
  <si>
    <t>보정비(2명)</t>
    <phoneticPr fontId="2" type="noConversion"/>
  </si>
  <si>
    <t>수단입력비</t>
    <phoneticPr fontId="2" type="noConversion"/>
  </si>
  <si>
    <t>서책 계약금</t>
    <phoneticPr fontId="2" type="noConversion"/>
  </si>
  <si>
    <t>출장여비(원로고문)</t>
    <phoneticPr fontId="2" type="noConversion"/>
  </si>
  <si>
    <t>대보사</t>
    <phoneticPr fontId="2" type="noConversion"/>
  </si>
  <si>
    <t>석만근30</t>
    <phoneticPr fontId="2" type="noConversion"/>
  </si>
  <si>
    <t>편집비(유문)</t>
    <phoneticPr fontId="2" type="noConversion"/>
  </si>
  <si>
    <t>환급3건</t>
    <phoneticPr fontId="2" type="noConversion"/>
  </si>
  <si>
    <t>교정비(2개월)</t>
    <phoneticPr fontId="2" type="noConversion"/>
  </si>
  <si>
    <t>교통 통신비 우편(2개월)</t>
    <phoneticPr fontId="2" type="noConversion"/>
  </si>
  <si>
    <t>고문교통비</t>
    <phoneticPr fontId="2" type="noConversion"/>
  </si>
  <si>
    <t>6, 7월</t>
    <phoneticPr fontId="2" type="noConversion"/>
  </si>
  <si>
    <t>2019.07,31현재</t>
    <phoneticPr fontId="2" type="noConversion"/>
  </si>
  <si>
    <t>5월 이월</t>
    <phoneticPr fontId="2" type="noConversion"/>
  </si>
  <si>
    <t>6~7월</t>
    <phoneticPr fontId="2" type="noConversion"/>
  </si>
  <si>
    <t>6~7  564</t>
    <phoneticPr fontId="2" type="noConversion"/>
  </si>
  <si>
    <t>인쇄 제본</t>
    <phoneticPr fontId="2" type="noConversion"/>
  </si>
  <si>
    <t>계약금</t>
    <phoneticPr fontId="2" type="noConversion"/>
  </si>
  <si>
    <t>하계행사지원100만원 포함</t>
    <phoneticPr fontId="2" type="noConversion"/>
  </si>
  <si>
    <t>6/13 80000</t>
    <phoneticPr fontId="2" type="noConversion"/>
  </si>
  <si>
    <t>7/23 112000</t>
    <phoneticPr fontId="2" type="noConversion"/>
  </si>
  <si>
    <t xml:space="preserve">영정 유문 </t>
    <phoneticPr fontId="2" type="noConversion"/>
  </si>
  <si>
    <t>대보사송금</t>
    <phoneticPr fontId="2" type="noConversion"/>
  </si>
  <si>
    <t xml:space="preserve">19년 6~7월 </t>
    <phoneticPr fontId="2" type="noConversion"/>
  </si>
  <si>
    <t>2019.07,31</t>
    <phoneticPr fontId="2" type="noConversion"/>
  </si>
  <si>
    <t>5월이월</t>
    <phoneticPr fontId="2" type="noConversion"/>
  </si>
  <si>
    <t>편찬회의비3회 포함</t>
    <phoneticPr fontId="2" type="noConversion"/>
  </si>
  <si>
    <t xml:space="preserve">식대 회의비등 </t>
    <phoneticPr fontId="2" type="noConversion"/>
  </si>
  <si>
    <t>석종길 석정식 석진균</t>
    <phoneticPr fontId="2" type="noConversion"/>
  </si>
  <si>
    <t>지방종친 여비15명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</si>
</sst>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mm&quot;월&quot;\ dd&quot;일&quot;"/>
  </numFmts>
  <fonts count="15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6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1"/>
      <color theme="1"/>
      <name val="맑은 고딕"/>
      <family val="3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14"/>
      <color theme="1"/>
      <name val="맑은 고딕"/>
      <family val="2"/>
      <charset val="129"/>
      <scheme val="minor"/>
    </font>
    <font>
      <sz val="14"/>
      <color theme="1"/>
      <name val="맑은 고딕"/>
      <family val="3"/>
      <charset val="129"/>
      <scheme val="minor"/>
    </font>
    <font>
      <sz val="16"/>
      <color theme="1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</cellStyleXfs>
  <cellXfs count="178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0" fontId="3" fillId="0" borderId="0" xfId="0" applyFont="1" applyAlignment="1">
      <alignment horizontal="center" vertical="center"/>
    </xf>
    <xf numFmtId="0" fontId="0" fillId="0" borderId="4" xfId="0" applyBorder="1" applyAlignment="1">
      <alignment horizontal="center" vertical="center"/>
    </xf>
    <xf numFmtId="41" fontId="0" fillId="0" borderId="0" xfId="1" applyFont="1">
      <alignment vertical="center"/>
    </xf>
    <xf numFmtId="41" fontId="0" fillId="0" borderId="2" xfId="1" applyFont="1" applyBorder="1">
      <alignment vertical="center"/>
    </xf>
    <xf numFmtId="41" fontId="0" fillId="0" borderId="4" xfId="1" applyFont="1" applyBorder="1" applyAlignment="1">
      <alignment horizontal="center"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41" fontId="4" fillId="0" borderId="7" xfId="1" applyFont="1" applyBorder="1">
      <alignment vertical="center"/>
    </xf>
    <xf numFmtId="41" fontId="4" fillId="0" borderId="3" xfId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0" fillId="0" borderId="10" xfId="1" applyFont="1" applyBorder="1">
      <alignment vertical="center"/>
    </xf>
    <xf numFmtId="41" fontId="0" fillId="0" borderId="11" xfId="1" applyFont="1" applyBorder="1">
      <alignment vertical="center"/>
    </xf>
    <xf numFmtId="41" fontId="0" fillId="0" borderId="12" xfId="1" applyFont="1" applyBorder="1">
      <alignment vertical="center"/>
    </xf>
    <xf numFmtId="41" fontId="0" fillId="0" borderId="4" xfId="1" applyFont="1" applyBorder="1">
      <alignment vertical="center"/>
    </xf>
    <xf numFmtId="0" fontId="0" fillId="0" borderId="12" xfId="0" applyBorder="1">
      <alignment vertical="center"/>
    </xf>
    <xf numFmtId="0" fontId="0" fillId="0" borderId="9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0" xfId="0" applyFont="1" applyBorder="1">
      <alignment vertical="center"/>
    </xf>
    <xf numFmtId="41" fontId="5" fillId="0" borderId="10" xfId="1" applyFont="1" applyBorder="1">
      <alignment vertical="center"/>
    </xf>
    <xf numFmtId="41" fontId="5" fillId="0" borderId="12" xfId="1" applyFont="1" applyBorder="1">
      <alignment vertical="center"/>
    </xf>
    <xf numFmtId="0" fontId="0" fillId="0" borderId="0" xfId="0" applyFill="1" applyBorder="1">
      <alignment vertical="center"/>
    </xf>
    <xf numFmtId="0" fontId="4" fillId="0" borderId="2" xfId="0" applyFont="1" applyBorder="1" applyAlignment="1">
      <alignment horizontal="center" vertical="center"/>
    </xf>
    <xf numFmtId="41" fontId="4" fillId="0" borderId="2" xfId="1" applyFont="1" applyBorder="1" applyAlignment="1">
      <alignment horizontal="center" vertical="center"/>
    </xf>
    <xf numFmtId="41" fontId="0" fillId="0" borderId="2" xfId="1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41" fontId="0" fillId="0" borderId="0" xfId="1" applyFont="1" applyBorder="1">
      <alignment vertical="center"/>
    </xf>
    <xf numFmtId="41" fontId="5" fillId="0" borderId="0" xfId="1" applyFont="1" applyBorder="1">
      <alignment vertical="center"/>
    </xf>
    <xf numFmtId="0" fontId="0" fillId="0" borderId="10" xfId="0" applyBorder="1">
      <alignment vertical="center"/>
    </xf>
    <xf numFmtId="41" fontId="0" fillId="0" borderId="1" xfId="1" applyFont="1" applyBorder="1">
      <alignment vertical="center"/>
    </xf>
    <xf numFmtId="0" fontId="0" fillId="0" borderId="14" xfId="0" applyBorder="1">
      <alignment vertical="center"/>
    </xf>
    <xf numFmtId="41" fontId="0" fillId="0" borderId="14" xfId="1" applyFont="1" applyBorder="1">
      <alignment vertical="center"/>
    </xf>
    <xf numFmtId="41" fontId="0" fillId="0" borderId="15" xfId="1" applyFont="1" applyBorder="1">
      <alignment vertical="center"/>
    </xf>
    <xf numFmtId="0" fontId="7" fillId="0" borderId="0" xfId="0" applyFont="1">
      <alignment vertical="center"/>
    </xf>
    <xf numFmtId="0" fontId="0" fillId="0" borderId="5" xfId="0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2" xfId="0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41" fontId="0" fillId="0" borderId="3" xfId="1" applyFont="1" applyBorder="1">
      <alignment vertical="center"/>
    </xf>
    <xf numFmtId="41" fontId="0" fillId="0" borderId="12" xfId="1" applyFont="1" applyFill="1" applyBorder="1">
      <alignment vertical="center"/>
    </xf>
    <xf numFmtId="41" fontId="0" fillId="0" borderId="9" xfId="1" applyFont="1" applyBorder="1">
      <alignment vertical="center"/>
    </xf>
    <xf numFmtId="41" fontId="0" fillId="0" borderId="8" xfId="1" applyFont="1" applyBorder="1">
      <alignment vertical="center"/>
    </xf>
    <xf numFmtId="41" fontId="4" fillId="0" borderId="5" xfId="1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41" fontId="5" fillId="0" borderId="2" xfId="1" applyFont="1" applyBorder="1">
      <alignment vertical="center"/>
    </xf>
    <xf numFmtId="41" fontId="5" fillId="0" borderId="6" xfId="1" applyFont="1" applyBorder="1">
      <alignment vertical="center"/>
    </xf>
    <xf numFmtId="41" fontId="7" fillId="0" borderId="0" xfId="1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41" fontId="0" fillId="0" borderId="5" xfId="1" applyFont="1" applyBorder="1">
      <alignment vertical="center"/>
    </xf>
    <xf numFmtId="41" fontId="0" fillId="0" borderId="6" xfId="1" applyFont="1" applyBorder="1">
      <alignment vertical="center"/>
    </xf>
    <xf numFmtId="41" fontId="0" fillId="0" borderId="7" xfId="1" applyFont="1" applyBorder="1">
      <alignment vertical="center"/>
    </xf>
    <xf numFmtId="41" fontId="4" fillId="0" borderId="2" xfId="1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41" fontId="0" fillId="0" borderId="2" xfId="0" applyNumberFormat="1" applyBorder="1">
      <alignment vertical="center"/>
    </xf>
    <xf numFmtId="0" fontId="0" fillId="0" borderId="7" xfId="0" applyBorder="1" applyAlignment="1">
      <alignment horizontal="center" vertical="center"/>
    </xf>
    <xf numFmtId="0" fontId="4" fillId="0" borderId="0" xfId="0" applyFont="1">
      <alignment vertical="center"/>
    </xf>
    <xf numFmtId="0" fontId="5" fillId="0" borderId="8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9" xfId="0" applyBorder="1" applyAlignment="1">
      <alignment horizontal="right" vertical="center"/>
    </xf>
    <xf numFmtId="0" fontId="0" fillId="0" borderId="12" xfId="0" applyFill="1" applyBorder="1">
      <alignment vertical="center"/>
    </xf>
    <xf numFmtId="0" fontId="0" fillId="0" borderId="5" xfId="0" applyFill="1" applyBorder="1">
      <alignment vertical="center"/>
    </xf>
    <xf numFmtId="0" fontId="0" fillId="0" borderId="4" xfId="0" applyFill="1" applyBorder="1">
      <alignment vertical="center"/>
    </xf>
    <xf numFmtId="0" fontId="0" fillId="0" borderId="9" xfId="0" applyBorder="1">
      <alignment vertical="center"/>
    </xf>
    <xf numFmtId="0" fontId="0" fillId="0" borderId="15" xfId="0" applyBorder="1">
      <alignment vertical="center"/>
    </xf>
    <xf numFmtId="0" fontId="0" fillId="0" borderId="2" xfId="0" applyFill="1" applyBorder="1">
      <alignment vertical="center"/>
    </xf>
    <xf numFmtId="0" fontId="0" fillId="0" borderId="13" xfId="0" applyBorder="1">
      <alignment vertical="center"/>
    </xf>
    <xf numFmtId="3" fontId="0" fillId="0" borderId="9" xfId="0" applyNumberFormat="1" applyBorder="1">
      <alignment vertical="center"/>
    </xf>
    <xf numFmtId="0" fontId="0" fillId="0" borderId="8" xfId="0" applyBorder="1">
      <alignment vertical="center"/>
    </xf>
    <xf numFmtId="3" fontId="0" fillId="0" borderId="2" xfId="0" applyNumberFormat="1" applyBorder="1">
      <alignment vertical="center"/>
    </xf>
    <xf numFmtId="0" fontId="8" fillId="0" borderId="4" xfId="0" applyFont="1" applyBorder="1">
      <alignment vertical="center"/>
    </xf>
    <xf numFmtId="41" fontId="8" fillId="0" borderId="12" xfId="1" applyFont="1" applyBorder="1">
      <alignment vertical="center"/>
    </xf>
    <xf numFmtId="0" fontId="0" fillId="0" borderId="5" xfId="0" applyBorder="1">
      <alignment vertical="center"/>
    </xf>
    <xf numFmtId="41" fontId="4" fillId="0" borderId="6" xfId="1" applyFont="1" applyBorder="1">
      <alignment vertical="center"/>
    </xf>
    <xf numFmtId="41" fontId="8" fillId="0" borderId="9" xfId="1" applyFont="1" applyBorder="1">
      <alignment vertical="center"/>
    </xf>
    <xf numFmtId="0" fontId="8" fillId="0" borderId="12" xfId="0" applyFont="1" applyBorder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0" fontId="0" fillId="0" borderId="12" xfId="0" applyFont="1" applyFill="1" applyBorder="1">
      <alignment vertical="center"/>
    </xf>
    <xf numFmtId="0" fontId="5" fillId="0" borderId="0" xfId="0" applyFont="1" applyBorder="1" applyAlignment="1">
      <alignment horizontal="center" vertical="center"/>
    </xf>
    <xf numFmtId="0" fontId="4" fillId="0" borderId="0" xfId="0" applyFont="1" applyBorder="1">
      <alignment vertical="center"/>
    </xf>
    <xf numFmtId="41" fontId="4" fillId="0" borderId="0" xfId="1" applyFont="1" applyBorder="1">
      <alignment vertical="center"/>
    </xf>
    <xf numFmtId="0" fontId="0" fillId="0" borderId="16" xfId="0" applyFill="1" applyBorder="1">
      <alignment vertical="center"/>
    </xf>
    <xf numFmtId="41" fontId="0" fillId="0" borderId="17" xfId="1" applyFont="1" applyBorder="1">
      <alignment vertical="center"/>
    </xf>
    <xf numFmtId="41" fontId="0" fillId="0" borderId="18" xfId="1" applyFont="1" applyBorder="1">
      <alignment vertical="center"/>
    </xf>
    <xf numFmtId="41" fontId="0" fillId="0" borderId="19" xfId="1" applyFont="1" applyBorder="1">
      <alignment vertical="center"/>
    </xf>
    <xf numFmtId="13" fontId="0" fillId="0" borderId="0" xfId="1" applyNumberFormat="1" applyFont="1">
      <alignment vertical="center"/>
    </xf>
    <xf numFmtId="12" fontId="0" fillId="0" borderId="0" xfId="1" applyNumberFormat="1" applyFont="1">
      <alignment vertical="center"/>
    </xf>
    <xf numFmtId="0" fontId="0" fillId="0" borderId="3" xfId="0" applyFill="1" applyBorder="1">
      <alignment vertical="center"/>
    </xf>
    <xf numFmtId="0" fontId="11" fillId="0" borderId="5" xfId="0" applyFont="1" applyBorder="1" applyAlignment="1">
      <alignment horizontal="center" vertical="center"/>
    </xf>
    <xf numFmtId="41" fontId="4" fillId="0" borderId="5" xfId="1" applyFont="1" applyBorder="1">
      <alignment vertical="center"/>
    </xf>
    <xf numFmtId="176" fontId="0" fillId="0" borderId="0" xfId="0" applyNumberFormat="1">
      <alignment vertical="center"/>
    </xf>
    <xf numFmtId="0" fontId="0" fillId="0" borderId="10" xfId="0" applyFill="1" applyBorder="1">
      <alignment vertical="center"/>
    </xf>
    <xf numFmtId="0" fontId="0" fillId="0" borderId="11" xfId="0" applyFill="1" applyBorder="1">
      <alignment vertical="center"/>
    </xf>
    <xf numFmtId="41" fontId="0" fillId="0" borderId="0" xfId="1" applyFont="1" applyFill="1" applyBorder="1">
      <alignment vertical="center"/>
    </xf>
    <xf numFmtId="41" fontId="10" fillId="0" borderId="0" xfId="1" applyFont="1">
      <alignment vertical="center"/>
    </xf>
    <xf numFmtId="41" fontId="0" fillId="0" borderId="12" xfId="1" applyFont="1" applyFill="1" applyBorder="1" applyAlignment="1">
      <alignment horizontal="center" vertical="center"/>
    </xf>
    <xf numFmtId="0" fontId="12" fillId="0" borderId="20" xfId="0" applyFont="1" applyBorder="1">
      <alignment vertical="center"/>
    </xf>
    <xf numFmtId="41" fontId="12" fillId="0" borderId="21" xfId="1" applyFont="1" applyBorder="1">
      <alignment vertical="center"/>
    </xf>
    <xf numFmtId="41" fontId="13" fillId="0" borderId="17" xfId="1" applyFont="1" applyBorder="1">
      <alignment vertical="center"/>
    </xf>
    <xf numFmtId="41" fontId="13" fillId="0" borderId="21" xfId="1" applyFont="1" applyBorder="1">
      <alignment vertical="center"/>
    </xf>
    <xf numFmtId="0" fontId="0" fillId="0" borderId="22" xfId="0" applyBorder="1">
      <alignment vertical="center"/>
    </xf>
    <xf numFmtId="41" fontId="0" fillId="0" borderId="22" xfId="1" applyFont="1" applyBorder="1">
      <alignment vertical="center"/>
    </xf>
    <xf numFmtId="41" fontId="0" fillId="0" borderId="23" xfId="1" applyFont="1" applyBorder="1">
      <alignment vertical="center"/>
    </xf>
    <xf numFmtId="0" fontId="3" fillId="0" borderId="20" xfId="0" applyFont="1" applyBorder="1">
      <alignment vertical="center"/>
    </xf>
    <xf numFmtId="41" fontId="3" fillId="0" borderId="17" xfId="1" applyFont="1" applyBorder="1">
      <alignment vertical="center"/>
    </xf>
    <xf numFmtId="41" fontId="3" fillId="0" borderId="21" xfId="1" applyFont="1" applyBorder="1">
      <alignment vertical="center"/>
    </xf>
    <xf numFmtId="41" fontId="0" fillId="0" borderId="24" xfId="1" applyFont="1" applyBorder="1">
      <alignment vertical="center"/>
    </xf>
    <xf numFmtId="0" fontId="10" fillId="0" borderId="20" xfId="0" applyFont="1" applyFill="1" applyBorder="1">
      <alignment vertical="center"/>
    </xf>
    <xf numFmtId="41" fontId="7" fillId="0" borderId="17" xfId="1" applyFont="1" applyBorder="1">
      <alignment vertical="center"/>
    </xf>
    <xf numFmtId="41" fontId="7" fillId="0" borderId="21" xfId="1" applyFont="1" applyBorder="1">
      <alignment vertical="center"/>
    </xf>
    <xf numFmtId="0" fontId="0" fillId="0" borderId="0" xfId="0" applyAlignment="1">
      <alignment horizontal="left" vertical="center"/>
    </xf>
    <xf numFmtId="0" fontId="4" fillId="0" borderId="20" xfId="0" applyFont="1" applyFill="1" applyBorder="1">
      <alignment vertical="center"/>
    </xf>
    <xf numFmtId="41" fontId="4" fillId="0" borderId="17" xfId="1" applyFont="1" applyBorder="1">
      <alignment vertical="center"/>
    </xf>
    <xf numFmtId="41" fontId="4" fillId="0" borderId="21" xfId="1" applyFont="1" applyBorder="1">
      <alignment vertical="center"/>
    </xf>
    <xf numFmtId="41" fontId="0" fillId="0" borderId="0" xfId="0" applyNumberFormat="1">
      <alignment vertical="center"/>
    </xf>
    <xf numFmtId="0" fontId="12" fillId="0" borderId="20" xfId="0" applyFont="1" applyFill="1" applyBorder="1">
      <alignment vertical="center"/>
    </xf>
    <xf numFmtId="0" fontId="10" fillId="0" borderId="5" xfId="0" applyFont="1" applyBorder="1">
      <alignment vertical="center"/>
    </xf>
    <xf numFmtId="41" fontId="7" fillId="0" borderId="6" xfId="1" applyFont="1" applyBorder="1">
      <alignment vertical="center"/>
    </xf>
    <xf numFmtId="41" fontId="7" fillId="0" borderId="7" xfId="1" applyFont="1" applyBorder="1">
      <alignment vertical="center"/>
    </xf>
    <xf numFmtId="41" fontId="5" fillId="0" borderId="4" xfId="1" applyFont="1" applyBorder="1">
      <alignment vertical="center"/>
    </xf>
    <xf numFmtId="0" fontId="12" fillId="0" borderId="2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center"/>
    </xf>
    <xf numFmtId="41" fontId="3" fillId="0" borderId="6" xfId="1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2" xfId="0" applyFill="1" applyBorder="1" applyAlignment="1">
      <alignment horizontal="right" vertical="center"/>
    </xf>
    <xf numFmtId="0" fontId="14" fillId="0" borderId="2" xfId="0" applyFont="1" applyBorder="1" applyAlignment="1">
      <alignment horizontal="right" vertical="center"/>
    </xf>
    <xf numFmtId="3" fontId="0" fillId="0" borderId="0" xfId="0" applyNumberFormat="1">
      <alignment vertical="center"/>
    </xf>
    <xf numFmtId="0" fontId="10" fillId="0" borderId="20" xfId="0" applyFont="1" applyBorder="1">
      <alignment vertical="center"/>
    </xf>
    <xf numFmtId="176" fontId="0" fillId="0" borderId="13" xfId="0" quotePrefix="1" applyNumberFormat="1" applyBorder="1" applyAlignment="1">
      <alignment horizontal="center" vertical="center"/>
    </xf>
    <xf numFmtId="0" fontId="0" fillId="0" borderId="20" xfId="0" applyBorder="1">
      <alignment vertical="center"/>
    </xf>
    <xf numFmtId="41" fontId="0" fillId="0" borderId="21" xfId="1" applyFont="1" applyBorder="1">
      <alignment vertical="center"/>
    </xf>
    <xf numFmtId="41" fontId="5" fillId="0" borderId="9" xfId="1" applyFont="1" applyBorder="1">
      <alignment vertical="center"/>
    </xf>
    <xf numFmtId="41" fontId="5" fillId="0" borderId="0" xfId="1" applyFont="1">
      <alignment vertical="center"/>
    </xf>
    <xf numFmtId="41" fontId="5" fillId="0" borderId="0" xfId="1" applyFont="1" applyAlignment="1">
      <alignment horizontal="center" vertical="center"/>
    </xf>
    <xf numFmtId="0" fontId="12" fillId="0" borderId="5" xfId="0" applyFont="1" applyBorder="1">
      <alignment vertical="center"/>
    </xf>
    <xf numFmtId="41" fontId="13" fillId="0" borderId="6" xfId="1" applyFont="1" applyBorder="1">
      <alignment vertical="center"/>
    </xf>
    <xf numFmtId="41" fontId="12" fillId="0" borderId="7" xfId="1" applyFont="1" applyBorder="1">
      <alignment vertical="center"/>
    </xf>
    <xf numFmtId="0" fontId="12" fillId="0" borderId="5" xfId="0" applyFont="1" applyFill="1" applyBorder="1">
      <alignment vertical="center"/>
    </xf>
    <xf numFmtId="41" fontId="13" fillId="0" borderId="7" xfId="1" applyFont="1" applyBorder="1">
      <alignment vertical="center"/>
    </xf>
    <xf numFmtId="41" fontId="8" fillId="0" borderId="7" xfId="1" applyFont="1" applyBorder="1">
      <alignment vertical="center"/>
    </xf>
    <xf numFmtId="41" fontId="7" fillId="0" borderId="0" xfId="0" applyNumberFormat="1" applyFont="1">
      <alignment vertical="center"/>
    </xf>
    <xf numFmtId="41" fontId="13" fillId="0" borderId="0" xfId="1" applyFont="1">
      <alignment vertical="center"/>
    </xf>
    <xf numFmtId="0" fontId="13" fillId="0" borderId="0" xfId="0" applyFont="1">
      <alignment vertical="center"/>
    </xf>
    <xf numFmtId="41" fontId="0" fillId="0" borderId="25" xfId="1" applyFont="1" applyBorder="1">
      <alignment vertical="center"/>
    </xf>
    <xf numFmtId="0" fontId="0" fillId="0" borderId="20" xfId="0" applyFill="1" applyBorder="1">
      <alignment vertical="center"/>
    </xf>
    <xf numFmtId="3" fontId="0" fillId="0" borderId="12" xfId="0" applyNumberFormat="1" applyBorder="1">
      <alignment vertical="center"/>
    </xf>
    <xf numFmtId="3" fontId="0" fillId="0" borderId="10" xfId="0" applyNumberFormat="1" applyBorder="1">
      <alignment vertical="center"/>
    </xf>
    <xf numFmtId="0" fontId="12" fillId="0" borderId="0" xfId="0" applyFont="1">
      <alignment vertical="center"/>
    </xf>
    <xf numFmtId="176" fontId="0" fillId="0" borderId="12" xfId="0" applyNumberFormat="1" applyBorder="1" applyAlignment="1">
      <alignment horizontal="right" vertical="center"/>
    </xf>
    <xf numFmtId="176" fontId="0" fillId="0" borderId="9" xfId="0" applyNumberFormat="1" applyBorder="1" applyAlignment="1">
      <alignment horizontal="right" vertical="center"/>
    </xf>
    <xf numFmtId="0" fontId="6" fillId="0" borderId="4" xfId="0" applyFont="1" applyBorder="1">
      <alignment vertical="center"/>
    </xf>
    <xf numFmtId="41" fontId="6" fillId="0" borderId="8" xfId="0" applyNumberFormat="1" applyFont="1" applyBorder="1">
      <alignment vertical="center"/>
    </xf>
    <xf numFmtId="0" fontId="10" fillId="0" borderId="0" xfId="0" applyFont="1">
      <alignment vertical="center"/>
    </xf>
    <xf numFmtId="0" fontId="7" fillId="0" borderId="0" xfId="0" applyFont="1" applyFill="1" applyBorder="1" applyAlignment="1">
      <alignment horizontal="center" vertical="center"/>
    </xf>
    <xf numFmtId="3" fontId="7" fillId="0" borderId="9" xfId="0" applyNumberFormat="1" applyFont="1" applyFill="1" applyBorder="1">
      <alignment vertical="center"/>
    </xf>
    <xf numFmtId="0" fontId="7" fillId="0" borderId="9" xfId="0" applyFont="1" applyFill="1" applyBorder="1">
      <alignment vertical="center"/>
    </xf>
    <xf numFmtId="176" fontId="0" fillId="0" borderId="9" xfId="0" applyNumberForma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</cellXfs>
  <cellStyles count="2"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I17" sqref="I17"/>
    </sheetView>
  </sheetViews>
  <sheetFormatPr defaultRowHeight="17" x14ac:dyDescent="0.45"/>
  <cols>
    <col min="1" max="1" width="9" customWidth="1"/>
    <col min="2" max="2" width="15.5" customWidth="1"/>
    <col min="3" max="3" width="18" style="6" customWidth="1"/>
    <col min="4" max="4" width="9.6640625" style="22" customWidth="1"/>
    <col min="5" max="5" width="21.58203125" customWidth="1"/>
    <col min="6" max="6" width="15.33203125" style="6" customWidth="1"/>
    <col min="7" max="7" width="15" style="6" customWidth="1"/>
    <col min="8" max="8" width="14.58203125" customWidth="1"/>
    <col min="9" max="9" width="11.83203125" style="6" bestFit="1" customWidth="1"/>
    <col min="10" max="10" width="12.6640625" bestFit="1" customWidth="1"/>
  </cols>
  <sheetData>
    <row r="1" spans="1:11" x14ac:dyDescent="0.45">
      <c r="F1" s="31" t="s">
        <v>8</v>
      </c>
      <c r="G1" s="32" t="s">
        <v>9</v>
      </c>
      <c r="H1" s="32" t="s">
        <v>10</v>
      </c>
      <c r="I1" s="35"/>
      <c r="J1" s="3"/>
      <c r="K1" s="3"/>
    </row>
    <row r="2" spans="1:11" ht="30.75" customHeight="1" x14ac:dyDescent="0.45">
      <c r="B2" s="3"/>
      <c r="D2" s="4" t="s">
        <v>932</v>
      </c>
      <c r="E2" s="4"/>
      <c r="F2" s="7"/>
      <c r="G2" s="2"/>
      <c r="H2" s="2"/>
      <c r="I2" s="35"/>
    </row>
    <row r="3" spans="1:11" x14ac:dyDescent="0.45">
      <c r="F3" s="14" t="s">
        <v>0</v>
      </c>
      <c r="G3" s="6" t="s">
        <v>933</v>
      </c>
    </row>
    <row r="4" spans="1:11" ht="21.75" customHeight="1" x14ac:dyDescent="0.45">
      <c r="A4" s="9"/>
      <c r="B4" s="10" t="s">
        <v>3</v>
      </c>
      <c r="C4" s="91"/>
      <c r="D4" s="23"/>
      <c r="E4" s="10" t="s">
        <v>4</v>
      </c>
      <c r="F4" s="11"/>
      <c r="G4" s="12" t="s">
        <v>6</v>
      </c>
      <c r="H4" s="13" t="s">
        <v>7</v>
      </c>
    </row>
    <row r="5" spans="1:11" x14ac:dyDescent="0.45">
      <c r="A5" s="29" t="s">
        <v>1</v>
      </c>
      <c r="B5" s="29" t="s">
        <v>5</v>
      </c>
      <c r="C5" s="53" t="s">
        <v>2</v>
      </c>
      <c r="D5" s="29" t="s">
        <v>1</v>
      </c>
      <c r="E5" s="29" t="s">
        <v>5</v>
      </c>
      <c r="F5" s="30" t="s">
        <v>2</v>
      </c>
      <c r="G5" s="8"/>
      <c r="H5" s="5"/>
    </row>
    <row r="6" spans="1:11" ht="17.5" x14ac:dyDescent="0.45">
      <c r="A6" s="20" t="s">
        <v>934</v>
      </c>
      <c r="B6" s="3"/>
      <c r="C6" s="27">
        <v>135933070</v>
      </c>
      <c r="D6" s="176">
        <v>43627</v>
      </c>
      <c r="E6" t="s">
        <v>63</v>
      </c>
      <c r="F6" s="6">
        <v>156370</v>
      </c>
      <c r="G6" s="17"/>
      <c r="H6" s="19"/>
    </row>
    <row r="7" spans="1:11" x14ac:dyDescent="0.45">
      <c r="A7" t="s">
        <v>451</v>
      </c>
      <c r="C7" s="159">
        <v>26555000</v>
      </c>
      <c r="D7" s="177">
        <v>43655</v>
      </c>
      <c r="E7" t="s">
        <v>907</v>
      </c>
      <c r="F7" s="6">
        <v>172130</v>
      </c>
      <c r="G7" s="17"/>
      <c r="H7" s="19"/>
    </row>
    <row r="8" spans="1:11" x14ac:dyDescent="0.45">
      <c r="A8" s="20" t="s">
        <v>447</v>
      </c>
      <c r="B8" s="28"/>
      <c r="C8" s="35"/>
      <c r="D8" s="20" t="s">
        <v>752</v>
      </c>
      <c r="E8" s="28" t="s">
        <v>755</v>
      </c>
      <c r="F8" s="15">
        <v>164750</v>
      </c>
      <c r="G8" s="17"/>
      <c r="H8" s="19"/>
      <c r="J8" s="133"/>
    </row>
    <row r="9" spans="1:11" x14ac:dyDescent="0.45">
      <c r="D9" s="20"/>
      <c r="E9" s="28" t="s">
        <v>936</v>
      </c>
      <c r="F9" s="6">
        <v>2055755</v>
      </c>
      <c r="G9" s="17"/>
      <c r="H9" s="19" t="s">
        <v>935</v>
      </c>
    </row>
    <row r="10" spans="1:11" x14ac:dyDescent="0.45">
      <c r="A10" s="73"/>
      <c r="B10" s="28"/>
      <c r="D10" s="20" t="s">
        <v>908</v>
      </c>
      <c r="E10" s="28" t="s">
        <v>916</v>
      </c>
      <c r="F10" s="6">
        <v>321000</v>
      </c>
      <c r="G10" s="17"/>
      <c r="H10" s="81" t="s">
        <v>937</v>
      </c>
      <c r="I10" s="51"/>
    </row>
    <row r="11" spans="1:11" ht="17.5" x14ac:dyDescent="0.45">
      <c r="A11" s="24"/>
      <c r="B11" s="25"/>
      <c r="C11" s="36"/>
      <c r="D11" s="20">
        <v>19</v>
      </c>
      <c r="E11" s="28" t="s">
        <v>917</v>
      </c>
      <c r="F11" s="15">
        <v>1200000</v>
      </c>
      <c r="G11" s="17"/>
      <c r="H11" s="81"/>
      <c r="I11" s="51"/>
    </row>
    <row r="12" spans="1:11" ht="17.5" x14ac:dyDescent="0.45">
      <c r="A12" s="97"/>
      <c r="B12" s="25"/>
      <c r="C12" s="36"/>
      <c r="D12" s="20">
        <v>19</v>
      </c>
      <c r="E12" s="129" t="s">
        <v>918</v>
      </c>
      <c r="F12" s="6">
        <v>600000</v>
      </c>
      <c r="G12" s="17"/>
      <c r="H12" s="81"/>
      <c r="I12" s="51"/>
    </row>
    <row r="13" spans="1:11" ht="17.5" x14ac:dyDescent="0.45">
      <c r="A13" s="97"/>
      <c r="B13" s="25"/>
      <c r="C13" s="36"/>
      <c r="D13" s="176">
        <v>43643</v>
      </c>
      <c r="E13" s="129" t="s">
        <v>915</v>
      </c>
      <c r="F13" s="6">
        <v>1500000</v>
      </c>
      <c r="G13" s="17"/>
      <c r="H13" s="3"/>
      <c r="I13" s="51"/>
    </row>
    <row r="14" spans="1:11" ht="17.5" x14ac:dyDescent="0.45">
      <c r="A14" s="97"/>
      <c r="B14" s="25"/>
      <c r="C14" s="36"/>
      <c r="D14" s="176">
        <v>43656</v>
      </c>
      <c r="E14" s="129" t="s">
        <v>910</v>
      </c>
      <c r="F14" s="6">
        <v>564000</v>
      </c>
      <c r="G14" s="17"/>
      <c r="H14" s="3" t="s">
        <v>913</v>
      </c>
      <c r="I14" s="51"/>
    </row>
    <row r="15" spans="1:11" ht="17.5" x14ac:dyDescent="0.45">
      <c r="A15" s="97"/>
      <c r="B15" s="25"/>
      <c r="C15" s="36"/>
      <c r="D15" s="176">
        <v>43657</v>
      </c>
      <c r="E15" s="129" t="s">
        <v>912</v>
      </c>
      <c r="F15" s="6">
        <v>300000</v>
      </c>
      <c r="G15" s="17"/>
      <c r="H15" s="3" t="s">
        <v>919</v>
      </c>
      <c r="I15" s="51"/>
    </row>
    <row r="16" spans="1:11" ht="17.5" x14ac:dyDescent="0.45">
      <c r="A16" s="97"/>
      <c r="B16" s="25"/>
      <c r="C16" s="36"/>
      <c r="D16" s="176">
        <v>43669</v>
      </c>
      <c r="E16" s="129" t="s">
        <v>911</v>
      </c>
      <c r="F16" s="6">
        <v>30000000</v>
      </c>
      <c r="G16" s="17"/>
      <c r="H16" s="3" t="s">
        <v>913</v>
      </c>
      <c r="I16" s="51"/>
    </row>
    <row r="17" spans="1:10" ht="17.5" x14ac:dyDescent="0.45">
      <c r="A17" s="97"/>
      <c r="B17" s="25"/>
      <c r="C17" s="36"/>
      <c r="D17" s="20" t="s">
        <v>920</v>
      </c>
      <c r="E17" s="129" t="s">
        <v>272</v>
      </c>
      <c r="F17" s="6">
        <v>75980</v>
      </c>
      <c r="G17" s="17"/>
      <c r="I17" s="51"/>
    </row>
    <row r="18" spans="1:10" ht="17.5" x14ac:dyDescent="0.45">
      <c r="A18" s="97"/>
      <c r="B18" s="25"/>
      <c r="C18" s="36"/>
      <c r="D18" s="20">
        <v>10</v>
      </c>
      <c r="E18" s="20" t="s">
        <v>589</v>
      </c>
      <c r="F18" s="6">
        <v>6030</v>
      </c>
      <c r="G18" s="17"/>
      <c r="H18" s="19"/>
    </row>
    <row r="19" spans="1:10" ht="17.5" x14ac:dyDescent="0.45">
      <c r="A19" s="97"/>
      <c r="B19" s="25"/>
      <c r="C19" s="36"/>
      <c r="D19" s="176">
        <v>43669</v>
      </c>
      <c r="E19" s="22" t="s">
        <v>909</v>
      </c>
      <c r="F19" s="6">
        <v>600000</v>
      </c>
      <c r="G19" s="17"/>
      <c r="H19" s="19"/>
    </row>
    <row r="20" spans="1:10" x14ac:dyDescent="0.45">
      <c r="B20" s="28"/>
      <c r="D20" s="177">
        <v>43676</v>
      </c>
      <c r="E20" s="22" t="s">
        <v>938</v>
      </c>
      <c r="F20" s="6">
        <v>1500000</v>
      </c>
      <c r="G20" s="17"/>
      <c r="H20" s="19"/>
      <c r="J20" s="133"/>
    </row>
    <row r="21" spans="1:10" ht="20.25" customHeight="1" x14ac:dyDescent="0.45">
      <c r="A21" s="94" t="s">
        <v>117</v>
      </c>
      <c r="B21" s="95"/>
      <c r="C21" s="6">
        <f>SUM(C6:C18)</f>
        <v>162488070</v>
      </c>
      <c r="D21" s="71" t="s">
        <v>19</v>
      </c>
      <c r="E21" s="25"/>
      <c r="F21" s="26">
        <v>38722765</v>
      </c>
      <c r="G21" s="27">
        <v>123765305</v>
      </c>
      <c r="H21" s="165"/>
      <c r="J21" s="133"/>
    </row>
    <row r="22" spans="1:10" ht="20.25" customHeight="1" x14ac:dyDescent="0.45">
      <c r="D22" s="148"/>
      <c r="E22" s="39" t="s">
        <v>13</v>
      </c>
      <c r="F22" s="40"/>
      <c r="G22" s="41">
        <v>2869222</v>
      </c>
      <c r="H22" s="166"/>
      <c r="J22" s="133">
        <f>C21-G21-F21</f>
        <v>0</v>
      </c>
    </row>
    <row r="23" spans="1:10" x14ac:dyDescent="0.45">
      <c r="D23" s="21"/>
      <c r="E23" s="1" t="s">
        <v>12</v>
      </c>
      <c r="F23" s="38"/>
      <c r="G23" s="16">
        <v>120896083</v>
      </c>
      <c r="H23" s="16"/>
      <c r="J23" s="133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7"/>
  <sheetViews>
    <sheetView zoomScale="80" zoomScaleNormal="80" workbookViewId="0">
      <selection activeCell="I12" sqref="I12"/>
    </sheetView>
  </sheetViews>
  <sheetFormatPr defaultRowHeight="17" x14ac:dyDescent="0.45"/>
  <cols>
    <col min="1" max="1" width="7" style="33" customWidth="1"/>
    <col min="2" max="2" width="21.83203125" style="22" customWidth="1"/>
    <col min="3" max="3" width="15.5" style="6" customWidth="1"/>
    <col min="4" max="4" width="14.5" style="6" customWidth="1"/>
    <col min="5" max="5" width="13.83203125" style="6" customWidth="1"/>
    <col min="6" max="6" width="15.5" style="6" customWidth="1"/>
    <col min="7" max="7" width="16.5" style="6" customWidth="1"/>
    <col min="9" max="9" width="10.83203125" customWidth="1"/>
    <col min="10" max="10" width="14.58203125" customWidth="1"/>
    <col min="11" max="11" width="12.58203125" customWidth="1"/>
    <col min="12" max="12" width="9.33203125" customWidth="1"/>
    <col min="13" max="13" width="12.08203125" bestFit="1" customWidth="1"/>
    <col min="14" max="14" width="7.5" bestFit="1" customWidth="1"/>
  </cols>
  <sheetData>
    <row r="1" spans="1:14" ht="19.5" customHeight="1" x14ac:dyDescent="0.45">
      <c r="B1" s="34" t="s">
        <v>118</v>
      </c>
      <c r="G1" s="14" t="s">
        <v>921</v>
      </c>
    </row>
    <row r="2" spans="1:14" ht="18.75" customHeight="1" x14ac:dyDescent="0.45">
      <c r="A2" s="43"/>
      <c r="B2" s="44"/>
      <c r="C2" s="30" t="s">
        <v>24</v>
      </c>
      <c r="D2" s="53" t="s">
        <v>25</v>
      </c>
      <c r="E2" s="30" t="s">
        <v>26</v>
      </c>
      <c r="F2" s="153" t="s">
        <v>559</v>
      </c>
      <c r="G2" s="30" t="s">
        <v>27</v>
      </c>
      <c r="H2" s="14"/>
    </row>
    <row r="3" spans="1:14" ht="21" customHeight="1" x14ac:dyDescent="0.45">
      <c r="A3" s="43"/>
      <c r="B3" s="32" t="s">
        <v>922</v>
      </c>
      <c r="C3" s="56">
        <v>27350000</v>
      </c>
      <c r="D3" s="57">
        <v>166466000</v>
      </c>
      <c r="E3" s="56">
        <v>61588000</v>
      </c>
      <c r="F3" s="152">
        <v>13600000</v>
      </c>
      <c r="G3" s="56">
        <v>269004000</v>
      </c>
      <c r="H3" s="133"/>
    </row>
    <row r="4" spans="1:14" ht="17.25" x14ac:dyDescent="0.3">
      <c r="A4" s="77"/>
      <c r="B4" s="19"/>
      <c r="C4" s="27"/>
      <c r="D4" s="151"/>
      <c r="E4" s="151"/>
      <c r="F4" s="27"/>
      <c r="H4" s="81"/>
    </row>
    <row r="5" spans="1:14" ht="17.5" x14ac:dyDescent="0.45">
      <c r="A5" s="77"/>
      <c r="B5" s="78" t="s">
        <v>923</v>
      </c>
      <c r="C5" s="27">
        <v>3200000</v>
      </c>
      <c r="D5" s="151">
        <f>G5-F5-E5-C5</f>
        <v>858000</v>
      </c>
      <c r="E5" s="56">
        <v>21742000</v>
      </c>
      <c r="F5" s="152">
        <v>750000</v>
      </c>
      <c r="G5" s="26">
        <v>26550000</v>
      </c>
      <c r="J5" s="133"/>
    </row>
    <row r="6" spans="1:14" s="42" customFormat="1" ht="19.5" customHeight="1" x14ac:dyDescent="0.45">
      <c r="A6" s="54" t="s">
        <v>28</v>
      </c>
      <c r="B6" s="55" t="s">
        <v>590</v>
      </c>
      <c r="C6" s="56">
        <v>30550000</v>
      </c>
      <c r="D6" s="57">
        <f>G6-F6-E6-C6</f>
        <v>167324000</v>
      </c>
      <c r="E6" s="56">
        <v>83330000</v>
      </c>
      <c r="F6" s="152">
        <v>14350000</v>
      </c>
      <c r="G6" s="56">
        <f>G3+G5</f>
        <v>295554000</v>
      </c>
      <c r="I6" s="160"/>
      <c r="J6" s="160"/>
      <c r="K6" s="160"/>
    </row>
    <row r="7" spans="1:14" ht="17.5" x14ac:dyDescent="0.45">
      <c r="A7" s="13" t="s">
        <v>33</v>
      </c>
      <c r="B7" s="59" t="s">
        <v>29</v>
      </c>
      <c r="C7" s="57"/>
      <c r="D7" s="57"/>
      <c r="E7" s="57"/>
      <c r="F7" s="57"/>
      <c r="G7" s="56">
        <f>G4+G6</f>
        <v>295554000</v>
      </c>
      <c r="H7" t="s">
        <v>756</v>
      </c>
      <c r="K7" s="133"/>
      <c r="M7" s="22"/>
    </row>
    <row r="8" spans="1:14" x14ac:dyDescent="0.45">
      <c r="A8" s="46"/>
      <c r="B8" s="53" t="s">
        <v>277</v>
      </c>
      <c r="C8" s="60"/>
      <c r="D8" s="61"/>
      <c r="E8" s="61"/>
      <c r="F8" s="62"/>
      <c r="G8" s="63">
        <v>18500400</v>
      </c>
      <c r="H8" t="s">
        <v>931</v>
      </c>
    </row>
    <row r="9" spans="1:14" x14ac:dyDescent="0.45">
      <c r="A9" s="46"/>
      <c r="B9" s="53" t="s">
        <v>273</v>
      </c>
      <c r="C9" s="60"/>
      <c r="D9" s="61"/>
      <c r="E9" s="61"/>
      <c r="F9" s="62"/>
      <c r="G9" s="63">
        <v>27566350</v>
      </c>
      <c r="H9" t="s">
        <v>257</v>
      </c>
      <c r="I9" t="s">
        <v>258</v>
      </c>
      <c r="J9" t="s">
        <v>259</v>
      </c>
      <c r="K9" t="s">
        <v>274</v>
      </c>
      <c r="L9" t="s">
        <v>299</v>
      </c>
      <c r="M9" t="s">
        <v>331</v>
      </c>
    </row>
    <row r="10" spans="1:14" x14ac:dyDescent="0.45">
      <c r="A10" s="46"/>
      <c r="B10" s="53" t="s">
        <v>152</v>
      </c>
      <c r="C10" s="53"/>
      <c r="D10" s="61"/>
      <c r="E10" s="61"/>
      <c r="F10" s="62"/>
      <c r="G10" s="63">
        <v>3038000</v>
      </c>
      <c r="M10" t="s">
        <v>347</v>
      </c>
    </row>
    <row r="11" spans="1:14" x14ac:dyDescent="0.45">
      <c r="A11" s="46"/>
      <c r="B11" s="107" t="s">
        <v>205</v>
      </c>
      <c r="C11" s="108"/>
      <c r="D11" s="91"/>
      <c r="E11" s="91"/>
      <c r="F11" s="11"/>
      <c r="G11" s="63">
        <v>27591800</v>
      </c>
      <c r="M11" t="s">
        <v>374</v>
      </c>
      <c r="N11" t="s">
        <v>397</v>
      </c>
    </row>
    <row r="12" spans="1:14" x14ac:dyDescent="0.45">
      <c r="A12" s="46"/>
      <c r="B12" s="107" t="s">
        <v>564</v>
      </c>
      <c r="C12" s="108"/>
      <c r="D12" s="91"/>
      <c r="E12" s="91"/>
      <c r="F12" s="11"/>
      <c r="G12" s="63">
        <v>10000000</v>
      </c>
      <c r="I12" s="133"/>
      <c r="M12" t="s">
        <v>450</v>
      </c>
    </row>
    <row r="13" spans="1:14" x14ac:dyDescent="0.45">
      <c r="A13" s="46"/>
      <c r="B13" s="107" t="s">
        <v>925</v>
      </c>
      <c r="C13" s="108"/>
      <c r="D13" s="91"/>
      <c r="E13" s="91"/>
      <c r="F13" s="11"/>
      <c r="G13" s="63">
        <v>30000000</v>
      </c>
      <c r="H13" t="s">
        <v>926</v>
      </c>
      <c r="I13" s="133"/>
    </row>
    <row r="14" spans="1:14" x14ac:dyDescent="0.45">
      <c r="A14" s="46"/>
      <c r="B14" s="107" t="s">
        <v>561</v>
      </c>
      <c r="C14" s="108"/>
      <c r="D14" s="91"/>
      <c r="E14" s="91"/>
      <c r="F14" s="11"/>
      <c r="G14" s="63">
        <v>4100000</v>
      </c>
      <c r="H14" t="s">
        <v>930</v>
      </c>
      <c r="I14" s="133"/>
      <c r="M14" s="109" t="s">
        <v>472</v>
      </c>
      <c r="N14">
        <v>6880</v>
      </c>
    </row>
    <row r="15" spans="1:14" x14ac:dyDescent="0.45">
      <c r="A15" s="46"/>
      <c r="B15" s="20" t="s">
        <v>32</v>
      </c>
      <c r="C15" s="51"/>
      <c r="D15" s="35"/>
      <c r="E15" s="35"/>
      <c r="F15" s="15"/>
      <c r="G15" s="17">
        <v>5781620</v>
      </c>
      <c r="M15" s="109" t="s">
        <v>515</v>
      </c>
      <c r="N15">
        <v>7200</v>
      </c>
    </row>
    <row r="16" spans="1:14" x14ac:dyDescent="0.45">
      <c r="A16" s="46"/>
      <c r="B16" s="20" t="s">
        <v>517</v>
      </c>
      <c r="C16" s="51"/>
      <c r="D16" s="35"/>
      <c r="E16" s="35"/>
      <c r="F16" s="15"/>
      <c r="G16" s="17">
        <v>6927000</v>
      </c>
      <c r="H16" t="s">
        <v>927</v>
      </c>
      <c r="M16" t="s">
        <v>560</v>
      </c>
      <c r="N16">
        <v>7450</v>
      </c>
    </row>
    <row r="17" spans="1:14" x14ac:dyDescent="0.45">
      <c r="A17" s="46"/>
      <c r="B17" s="20" t="s">
        <v>204</v>
      </c>
      <c r="C17" s="51"/>
      <c r="D17" s="35"/>
      <c r="E17" s="35"/>
      <c r="F17" s="15"/>
      <c r="G17" s="17">
        <v>1500000</v>
      </c>
      <c r="M17" t="s">
        <v>626</v>
      </c>
      <c r="N17">
        <v>7700</v>
      </c>
    </row>
    <row r="18" spans="1:14" x14ac:dyDescent="0.45">
      <c r="A18" s="46"/>
      <c r="B18" s="64" t="s">
        <v>516</v>
      </c>
      <c r="C18" s="51"/>
      <c r="D18" s="35"/>
      <c r="E18" s="35"/>
      <c r="F18" s="15"/>
      <c r="G18" s="17">
        <v>19221577</v>
      </c>
      <c r="M18" t="s">
        <v>665</v>
      </c>
      <c r="N18">
        <v>8000</v>
      </c>
    </row>
    <row r="19" spans="1:14" x14ac:dyDescent="0.45">
      <c r="A19" s="46"/>
      <c r="B19" s="64" t="s">
        <v>565</v>
      </c>
      <c r="C19" s="51"/>
      <c r="D19" s="35"/>
      <c r="E19" s="35"/>
      <c r="F19" s="15"/>
      <c r="G19" s="17">
        <v>10200000</v>
      </c>
      <c r="J19" s="133"/>
      <c r="L19" s="133"/>
      <c r="M19" t="s">
        <v>754</v>
      </c>
      <c r="N19">
        <v>8350</v>
      </c>
    </row>
    <row r="20" spans="1:14" x14ac:dyDescent="0.45">
      <c r="A20" s="46"/>
      <c r="B20" s="20" t="s">
        <v>562</v>
      </c>
      <c r="C20" s="51"/>
      <c r="D20" s="35"/>
      <c r="E20" s="35"/>
      <c r="F20" s="15"/>
      <c r="G20" s="17">
        <v>7361948</v>
      </c>
      <c r="H20" t="s">
        <v>563</v>
      </c>
      <c r="I20" s="133"/>
      <c r="J20" s="133"/>
      <c r="K20" s="133"/>
      <c r="M20" t="s">
        <v>924</v>
      </c>
    </row>
    <row r="21" spans="1:14" x14ac:dyDescent="0.45">
      <c r="A21" s="46"/>
      <c r="C21" s="52"/>
      <c r="D21" s="38"/>
      <c r="E21" s="38"/>
      <c r="F21" s="38"/>
      <c r="G21" s="18"/>
      <c r="H21" s="81"/>
      <c r="I21" s="133"/>
      <c r="J21" s="133"/>
    </row>
    <row r="22" spans="1:14" ht="17.5" x14ac:dyDescent="0.45">
      <c r="A22" s="46"/>
      <c r="B22" s="24" t="s">
        <v>31</v>
      </c>
      <c r="C22" s="58"/>
      <c r="D22" s="58"/>
      <c r="E22" s="58"/>
      <c r="F22" s="58"/>
      <c r="G22" s="138">
        <f>G7-G8-G9-G10-G11-G12-G13-G14-G23</f>
        <v>50992145</v>
      </c>
      <c r="I22" s="133"/>
      <c r="J22" s="133"/>
      <c r="L22" s="133"/>
      <c r="M22" s="133"/>
    </row>
    <row r="23" spans="1:14" ht="17.5" x14ac:dyDescent="0.45">
      <c r="A23" s="46"/>
      <c r="B23" s="55" t="s">
        <v>252</v>
      </c>
      <c r="C23" s="57"/>
      <c r="D23" s="57"/>
      <c r="E23" s="57"/>
      <c r="F23" s="57"/>
      <c r="G23" s="27">
        <v>123765305</v>
      </c>
      <c r="H23" t="s">
        <v>758</v>
      </c>
    </row>
    <row r="24" spans="1:14" x14ac:dyDescent="0.45">
      <c r="A24" s="46"/>
      <c r="B24" s="47" t="s">
        <v>30</v>
      </c>
      <c r="C24" s="35"/>
      <c r="D24" s="35"/>
      <c r="E24" s="35"/>
      <c r="F24" s="35"/>
      <c r="G24" s="41">
        <v>2869222</v>
      </c>
      <c r="I24" s="133"/>
    </row>
    <row r="25" spans="1:14" x14ac:dyDescent="0.45">
      <c r="A25" s="74"/>
      <c r="B25" s="5" t="s">
        <v>12</v>
      </c>
      <c r="C25" s="38"/>
      <c r="D25" s="38"/>
      <c r="E25" s="38"/>
      <c r="F25" s="38"/>
      <c r="G25" s="16">
        <v>120896083</v>
      </c>
      <c r="J25" s="133"/>
    </row>
    <row r="27" spans="1:14" x14ac:dyDescent="0.45">
      <c r="I27" s="133"/>
    </row>
  </sheetData>
  <phoneticPr fontId="2" type="noConversion"/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2"/>
  <sheetViews>
    <sheetView topLeftCell="A88" workbookViewId="0">
      <selection activeCell="K79" sqref="K79"/>
    </sheetView>
  </sheetViews>
  <sheetFormatPr defaultRowHeight="17" x14ac:dyDescent="0.45"/>
  <cols>
    <col min="1" max="1" width="13.5" customWidth="1"/>
    <col min="2" max="2" width="6.25" customWidth="1"/>
    <col min="3" max="3" width="12.33203125" customWidth="1"/>
    <col min="4" max="4" width="10.83203125" style="6" bestFit="1" customWidth="1"/>
    <col min="5" max="5" width="13" customWidth="1"/>
    <col min="6" max="6" width="23.5" customWidth="1"/>
  </cols>
  <sheetData>
    <row r="1" spans="1:6" ht="25.5" customHeight="1" x14ac:dyDescent="0.45">
      <c r="A1" s="70" t="s">
        <v>43</v>
      </c>
    </row>
    <row r="2" spans="1:6" s="22" customFormat="1" x14ac:dyDescent="0.45">
      <c r="A2" s="32" t="s">
        <v>38</v>
      </c>
      <c r="B2" s="32"/>
      <c r="C2" s="32" t="s">
        <v>39</v>
      </c>
      <c r="D2" s="31" t="s">
        <v>40</v>
      </c>
      <c r="E2" s="32" t="s">
        <v>37</v>
      </c>
      <c r="F2" s="69" t="s">
        <v>41</v>
      </c>
    </row>
    <row r="3" spans="1:6" x14ac:dyDescent="0.45">
      <c r="A3" s="48" t="s">
        <v>14</v>
      </c>
      <c r="B3" s="51"/>
      <c r="C3" s="49">
        <v>80000</v>
      </c>
      <c r="D3" s="17">
        <v>16000</v>
      </c>
      <c r="E3" s="19"/>
      <c r="F3" s="37"/>
    </row>
    <row r="4" spans="1:6" x14ac:dyDescent="0.45">
      <c r="A4" s="48" t="s">
        <v>15</v>
      </c>
      <c r="B4" s="51"/>
      <c r="C4" s="17">
        <v>80000</v>
      </c>
      <c r="D4" s="17">
        <v>16000</v>
      </c>
      <c r="E4" s="19">
        <v>9.5</v>
      </c>
      <c r="F4" s="37"/>
    </row>
    <row r="5" spans="1:6" x14ac:dyDescent="0.45">
      <c r="A5" s="47" t="s">
        <v>16</v>
      </c>
      <c r="B5" s="51"/>
      <c r="C5" s="17">
        <v>280000</v>
      </c>
      <c r="D5" s="17">
        <v>56000</v>
      </c>
      <c r="E5" s="19">
        <v>9.5</v>
      </c>
      <c r="F5" s="37"/>
    </row>
    <row r="6" spans="1:6" x14ac:dyDescent="0.45">
      <c r="A6" s="47" t="s">
        <v>17</v>
      </c>
      <c r="B6" s="51"/>
      <c r="C6" s="17">
        <v>160000</v>
      </c>
      <c r="D6" s="17">
        <v>32000</v>
      </c>
      <c r="E6" s="19">
        <v>9.6</v>
      </c>
      <c r="F6" s="37"/>
    </row>
    <row r="7" spans="1:6" x14ac:dyDescent="0.45">
      <c r="A7" s="47" t="s">
        <v>18</v>
      </c>
      <c r="B7" s="51"/>
      <c r="C7" s="17">
        <v>120000</v>
      </c>
      <c r="D7" s="17">
        <v>24000</v>
      </c>
      <c r="E7" s="19">
        <v>9.5</v>
      </c>
      <c r="F7" s="37"/>
    </row>
    <row r="8" spans="1:6" x14ac:dyDescent="0.45">
      <c r="A8" s="47" t="s">
        <v>11</v>
      </c>
      <c r="B8" s="51"/>
      <c r="C8" s="17">
        <v>100000</v>
      </c>
      <c r="D8" s="17">
        <v>20000</v>
      </c>
      <c r="E8" s="19">
        <v>9.5</v>
      </c>
      <c r="F8" s="37"/>
    </row>
    <row r="9" spans="1:6" x14ac:dyDescent="0.45">
      <c r="A9" s="47" t="s">
        <v>20</v>
      </c>
      <c r="B9" s="51"/>
      <c r="C9" s="17">
        <v>140000</v>
      </c>
      <c r="D9" s="17">
        <v>28000</v>
      </c>
      <c r="E9" s="19"/>
      <c r="F9" s="37"/>
    </row>
    <row r="10" spans="1:6" x14ac:dyDescent="0.45">
      <c r="A10" s="47" t="s">
        <v>21</v>
      </c>
      <c r="B10" s="51"/>
      <c r="C10" s="17">
        <v>620000</v>
      </c>
      <c r="D10" s="17">
        <v>124000</v>
      </c>
      <c r="E10" s="19">
        <v>9.5</v>
      </c>
      <c r="F10" s="37"/>
    </row>
    <row r="11" spans="1:6" x14ac:dyDescent="0.45">
      <c r="A11" s="47" t="s">
        <v>22</v>
      </c>
      <c r="B11" s="51"/>
      <c r="C11" s="17">
        <v>100000</v>
      </c>
      <c r="D11" s="17">
        <v>20000</v>
      </c>
      <c r="E11" s="19">
        <v>9.5</v>
      </c>
      <c r="F11" s="37"/>
    </row>
    <row r="12" spans="1:6" x14ac:dyDescent="0.45">
      <c r="A12" s="47" t="s">
        <v>23</v>
      </c>
      <c r="B12" s="51"/>
      <c r="C12" s="17">
        <v>480000</v>
      </c>
      <c r="D12" s="17">
        <v>96000</v>
      </c>
      <c r="E12" s="19">
        <v>9.5</v>
      </c>
      <c r="F12" s="37"/>
    </row>
    <row r="13" spans="1:6" x14ac:dyDescent="0.45">
      <c r="A13" s="47" t="s">
        <v>34</v>
      </c>
      <c r="B13" s="51"/>
      <c r="C13" s="17">
        <v>40000</v>
      </c>
      <c r="D13" s="17">
        <v>8000</v>
      </c>
      <c r="E13" s="19">
        <v>9.5</v>
      </c>
      <c r="F13" s="37"/>
    </row>
    <row r="14" spans="1:6" x14ac:dyDescent="0.45">
      <c r="A14" s="47" t="s">
        <v>35</v>
      </c>
      <c r="B14" s="51"/>
      <c r="C14" s="17">
        <v>80000</v>
      </c>
      <c r="D14" s="17">
        <v>16000</v>
      </c>
      <c r="E14" s="19">
        <v>9.5</v>
      </c>
      <c r="F14" s="37"/>
    </row>
    <row r="15" spans="1:6" x14ac:dyDescent="0.45">
      <c r="A15" s="47" t="s">
        <v>36</v>
      </c>
      <c r="B15" s="51"/>
      <c r="C15" s="17">
        <v>720000</v>
      </c>
      <c r="D15" s="17">
        <v>144000</v>
      </c>
      <c r="E15" s="19">
        <v>9.5</v>
      </c>
      <c r="F15" s="37"/>
    </row>
    <row r="16" spans="1:6" x14ac:dyDescent="0.45">
      <c r="A16" s="65" t="s">
        <v>42</v>
      </c>
      <c r="B16" s="66"/>
      <c r="C16" s="68">
        <f>SUM(C3:C15)</f>
        <v>3000000</v>
      </c>
      <c r="D16" s="7"/>
      <c r="E16" s="87">
        <v>546000</v>
      </c>
      <c r="F16" s="67"/>
    </row>
    <row r="17" spans="1:7" x14ac:dyDescent="0.45">
      <c r="A17" s="22" t="s">
        <v>49</v>
      </c>
      <c r="B17" s="75"/>
      <c r="C17" s="51">
        <v>80000</v>
      </c>
      <c r="D17" s="49">
        <v>16000</v>
      </c>
      <c r="E17" s="45"/>
      <c r="F17" s="75"/>
    </row>
    <row r="18" spans="1:7" x14ac:dyDescent="0.45">
      <c r="A18" s="72" t="s">
        <v>44</v>
      </c>
      <c r="B18" s="19"/>
      <c r="C18" s="51">
        <v>420000</v>
      </c>
      <c r="D18" s="17">
        <v>84000</v>
      </c>
      <c r="E18" s="46" t="s">
        <v>54</v>
      </c>
      <c r="F18" s="19" t="s">
        <v>52</v>
      </c>
    </row>
    <row r="19" spans="1:7" x14ac:dyDescent="0.45">
      <c r="A19" s="73" t="s">
        <v>45</v>
      </c>
      <c r="B19" s="19"/>
      <c r="C19" s="51">
        <v>240000</v>
      </c>
      <c r="D19" s="17">
        <v>48000</v>
      </c>
      <c r="E19" s="46">
        <v>10.11</v>
      </c>
      <c r="F19" s="37"/>
      <c r="G19" s="3"/>
    </row>
    <row r="20" spans="1:7" x14ac:dyDescent="0.45">
      <c r="A20" s="73" t="s">
        <v>46</v>
      </c>
      <c r="B20" s="19"/>
      <c r="C20" s="51">
        <v>360000</v>
      </c>
      <c r="D20" s="17">
        <v>72000</v>
      </c>
      <c r="E20" s="46" t="s">
        <v>53</v>
      </c>
      <c r="F20" s="19" t="s">
        <v>51</v>
      </c>
    </row>
    <row r="21" spans="1:7" x14ac:dyDescent="0.45">
      <c r="A21" s="73" t="s">
        <v>47</v>
      </c>
      <c r="B21" s="19"/>
      <c r="C21" s="51">
        <v>3320000</v>
      </c>
      <c r="D21" s="17">
        <v>664000</v>
      </c>
      <c r="E21" s="46" t="s">
        <v>64</v>
      </c>
      <c r="F21" s="19"/>
    </row>
    <row r="22" spans="1:7" x14ac:dyDescent="0.45">
      <c r="A22" s="73" t="s">
        <v>48</v>
      </c>
      <c r="B22" s="76"/>
      <c r="C22" s="51">
        <v>180000</v>
      </c>
      <c r="D22" s="18">
        <v>36000</v>
      </c>
      <c r="E22" s="74" t="s">
        <v>64</v>
      </c>
      <c r="F22" s="76"/>
    </row>
    <row r="23" spans="1:7" x14ac:dyDescent="0.45">
      <c r="A23" s="65" t="s">
        <v>50</v>
      </c>
      <c r="B23" s="2"/>
      <c r="C23" s="68">
        <f>SUM(C17:C22)</f>
        <v>4600000</v>
      </c>
      <c r="E23" s="7">
        <f>SUM(D18:D22)</f>
        <v>904000</v>
      </c>
      <c r="F23" s="2"/>
    </row>
    <row r="24" spans="1:7" x14ac:dyDescent="0.45">
      <c r="A24" s="75" t="s">
        <v>55</v>
      </c>
      <c r="C24" s="49">
        <v>20000</v>
      </c>
      <c r="D24" s="49">
        <v>4000</v>
      </c>
      <c r="E24" s="75"/>
      <c r="F24" s="75"/>
    </row>
    <row r="25" spans="1:7" x14ac:dyDescent="0.45">
      <c r="A25" s="19" t="s">
        <v>56</v>
      </c>
      <c r="B25" s="3"/>
      <c r="C25" s="17">
        <v>50000</v>
      </c>
      <c r="D25" s="17">
        <v>10000</v>
      </c>
      <c r="E25" s="19"/>
      <c r="F25" s="19"/>
    </row>
    <row r="26" spans="1:7" x14ac:dyDescent="0.45">
      <c r="A26" s="78" t="s">
        <v>57</v>
      </c>
      <c r="B26" s="28"/>
      <c r="C26" s="17">
        <v>80000</v>
      </c>
      <c r="D26" s="17">
        <v>16000</v>
      </c>
      <c r="E26" s="19"/>
      <c r="F26" s="19"/>
    </row>
    <row r="27" spans="1:7" x14ac:dyDescent="0.45">
      <c r="A27" s="78" t="s">
        <v>58</v>
      </c>
      <c r="B27" s="28"/>
      <c r="C27" s="17">
        <v>40000</v>
      </c>
      <c r="D27" s="17">
        <v>8000</v>
      </c>
      <c r="E27" s="19"/>
      <c r="F27" s="19"/>
    </row>
    <row r="28" spans="1:7" x14ac:dyDescent="0.45">
      <c r="A28" s="78" t="s">
        <v>59</v>
      </c>
      <c r="B28" s="28"/>
      <c r="C28" s="17">
        <v>20000</v>
      </c>
      <c r="D28" s="17">
        <v>4000</v>
      </c>
      <c r="E28" s="19"/>
      <c r="F28" s="19"/>
    </row>
    <row r="29" spans="1:7" x14ac:dyDescent="0.45">
      <c r="A29" s="78" t="s">
        <v>60</v>
      </c>
      <c r="B29" s="28"/>
      <c r="C29" s="17">
        <v>180000</v>
      </c>
      <c r="D29" s="17">
        <v>36000</v>
      </c>
      <c r="E29" s="19">
        <v>11.14</v>
      </c>
      <c r="F29" s="19"/>
    </row>
    <row r="30" spans="1:7" x14ac:dyDescent="0.45">
      <c r="A30" s="78" t="s">
        <v>61</v>
      </c>
      <c r="B30" s="28"/>
      <c r="C30" s="17">
        <v>40000</v>
      </c>
      <c r="D30" s="17">
        <v>8000</v>
      </c>
      <c r="E30" s="19"/>
      <c r="F30" s="19"/>
    </row>
    <row r="31" spans="1:7" x14ac:dyDescent="0.45">
      <c r="A31" s="80" t="s">
        <v>62</v>
      </c>
      <c r="B31" s="28"/>
      <c r="C31" s="17">
        <v>200000</v>
      </c>
      <c r="D31" s="17">
        <v>40000</v>
      </c>
      <c r="E31" s="19">
        <v>11.14</v>
      </c>
      <c r="F31" s="19"/>
    </row>
    <row r="32" spans="1:7" x14ac:dyDescent="0.45">
      <c r="A32" s="79" t="s">
        <v>65</v>
      </c>
      <c r="B32" s="66"/>
      <c r="C32" s="68">
        <f>SUM(C24:C31)</f>
        <v>630000</v>
      </c>
      <c r="D32" s="7"/>
      <c r="E32" s="87">
        <v>76000</v>
      </c>
      <c r="F32" s="76"/>
    </row>
    <row r="33" spans="1:9" x14ac:dyDescent="0.45">
      <c r="A33" s="19" t="s">
        <v>66</v>
      </c>
      <c r="C33" s="49">
        <v>20000</v>
      </c>
      <c r="D33" s="84"/>
      <c r="E33" s="75"/>
      <c r="F33" s="82"/>
    </row>
    <row r="34" spans="1:9" x14ac:dyDescent="0.45">
      <c r="A34" s="19" t="s">
        <v>67</v>
      </c>
      <c r="C34" s="17">
        <v>120000</v>
      </c>
      <c r="D34" s="81"/>
      <c r="E34" s="19"/>
      <c r="F34" s="37"/>
    </row>
    <row r="35" spans="1:9" x14ac:dyDescent="0.45">
      <c r="A35" s="78" t="s">
        <v>68</v>
      </c>
      <c r="C35" s="17">
        <v>100000</v>
      </c>
      <c r="D35" s="81"/>
      <c r="E35" s="19"/>
      <c r="F35" s="37"/>
    </row>
    <row r="36" spans="1:9" x14ac:dyDescent="0.45">
      <c r="A36" s="78" t="s">
        <v>69</v>
      </c>
      <c r="C36" s="17">
        <v>360000</v>
      </c>
      <c r="D36" s="85">
        <v>72000</v>
      </c>
      <c r="E36" s="19">
        <v>12.26</v>
      </c>
      <c r="F36" s="37" t="s">
        <v>114</v>
      </c>
    </row>
    <row r="37" spans="1:9" x14ac:dyDescent="0.45">
      <c r="A37" s="78" t="s">
        <v>70</v>
      </c>
      <c r="C37" s="17">
        <v>40000</v>
      </c>
      <c r="D37" s="81"/>
      <c r="E37" s="19"/>
      <c r="F37" s="37"/>
    </row>
    <row r="38" spans="1:9" x14ac:dyDescent="0.45">
      <c r="A38" s="78" t="s">
        <v>71</v>
      </c>
      <c r="C38" s="17">
        <v>60000</v>
      </c>
      <c r="D38" s="81"/>
      <c r="E38" s="19"/>
      <c r="F38" s="37"/>
    </row>
    <row r="39" spans="1:9" x14ac:dyDescent="0.45">
      <c r="A39" s="78" t="s">
        <v>72</v>
      </c>
      <c r="C39" s="17">
        <v>100000</v>
      </c>
      <c r="D39" s="81"/>
      <c r="E39" s="19"/>
      <c r="F39" s="37"/>
    </row>
    <row r="40" spans="1:9" x14ac:dyDescent="0.45">
      <c r="A40" s="78" t="s">
        <v>73</v>
      </c>
      <c r="C40" s="50">
        <v>80000</v>
      </c>
      <c r="D40" s="81"/>
      <c r="E40" s="19"/>
      <c r="F40" s="37"/>
    </row>
    <row r="41" spans="1:9" x14ac:dyDescent="0.45">
      <c r="A41" s="78" t="s">
        <v>74</v>
      </c>
      <c r="C41" s="17">
        <v>80000</v>
      </c>
      <c r="D41" s="81"/>
      <c r="E41" s="19"/>
      <c r="F41" s="37"/>
      <c r="G41" t="s">
        <v>132</v>
      </c>
    </row>
    <row r="42" spans="1:9" x14ac:dyDescent="0.45">
      <c r="A42" s="78" t="s">
        <v>75</v>
      </c>
      <c r="C42" s="17">
        <v>100000</v>
      </c>
      <c r="D42" s="81"/>
      <c r="E42" s="19"/>
      <c r="F42" s="37"/>
      <c r="I42" t="s">
        <v>104</v>
      </c>
    </row>
    <row r="43" spans="1:9" x14ac:dyDescent="0.45">
      <c r="A43" s="78" t="s">
        <v>76</v>
      </c>
      <c r="C43" s="17">
        <v>80000</v>
      </c>
      <c r="D43" s="81"/>
      <c r="E43" s="19"/>
      <c r="F43" s="37"/>
    </row>
    <row r="44" spans="1:9" x14ac:dyDescent="0.45">
      <c r="A44" s="78" t="s">
        <v>77</v>
      </c>
      <c r="C44" s="17">
        <v>20000</v>
      </c>
      <c r="D44" s="81"/>
      <c r="E44" s="19"/>
      <c r="F44" s="37"/>
    </row>
    <row r="45" spans="1:9" x14ac:dyDescent="0.45">
      <c r="A45" s="78" t="s">
        <v>78</v>
      </c>
      <c r="C45" s="17">
        <v>40000</v>
      </c>
      <c r="D45" s="81"/>
      <c r="E45" s="19"/>
      <c r="F45" s="37"/>
    </row>
    <row r="46" spans="1:9" x14ac:dyDescent="0.45">
      <c r="A46" s="78" t="s">
        <v>79</v>
      </c>
      <c r="C46" s="17">
        <v>80000</v>
      </c>
      <c r="D46" s="81"/>
      <c r="E46" s="19"/>
      <c r="F46" s="37"/>
    </row>
    <row r="47" spans="1:9" x14ac:dyDescent="0.45">
      <c r="A47" s="78" t="s">
        <v>80</v>
      </c>
      <c r="C47" s="17">
        <v>60000</v>
      </c>
      <c r="D47" s="86"/>
      <c r="E47" s="19"/>
      <c r="F47" s="37"/>
    </row>
    <row r="48" spans="1:9" x14ac:dyDescent="0.45">
      <c r="A48" s="83" t="s">
        <v>103</v>
      </c>
      <c r="B48" s="66"/>
      <c r="C48" s="68">
        <f>SUM(C33:C47)</f>
        <v>1340000</v>
      </c>
      <c r="D48" s="61"/>
      <c r="E48" s="87">
        <v>72000</v>
      </c>
      <c r="F48" s="67"/>
    </row>
    <row r="49" spans="1:7" x14ac:dyDescent="0.45">
      <c r="A49" s="75" t="s">
        <v>106</v>
      </c>
      <c r="C49" s="49">
        <v>3140000</v>
      </c>
      <c r="D49" s="49">
        <v>628000</v>
      </c>
      <c r="E49" s="75">
        <v>12.26</v>
      </c>
      <c r="F49" s="75" t="s">
        <v>108</v>
      </c>
    </row>
    <row r="50" spans="1:7" x14ac:dyDescent="0.45">
      <c r="A50" s="19" t="s">
        <v>81</v>
      </c>
      <c r="C50" s="17">
        <v>820000</v>
      </c>
      <c r="D50" s="17">
        <v>164000</v>
      </c>
      <c r="E50" s="19">
        <v>12.26</v>
      </c>
      <c r="F50" s="19" t="s">
        <v>114</v>
      </c>
    </row>
    <row r="51" spans="1:7" x14ac:dyDescent="0.45">
      <c r="A51" s="78" t="s">
        <v>82</v>
      </c>
      <c r="C51" s="17">
        <v>240000</v>
      </c>
      <c r="D51" s="17">
        <v>48000</v>
      </c>
      <c r="E51" s="19">
        <v>12.26</v>
      </c>
      <c r="F51" s="19" t="s">
        <v>115</v>
      </c>
    </row>
    <row r="52" spans="1:7" x14ac:dyDescent="0.45">
      <c r="A52" s="78" t="s">
        <v>83</v>
      </c>
      <c r="C52" s="17">
        <v>60000</v>
      </c>
      <c r="D52" s="17"/>
      <c r="E52" s="19"/>
      <c r="F52" s="19"/>
    </row>
    <row r="53" spans="1:7" x14ac:dyDescent="0.45">
      <c r="A53" s="78" t="s">
        <v>84</v>
      </c>
      <c r="C53" s="17">
        <v>40000</v>
      </c>
      <c r="D53" s="17"/>
      <c r="E53" s="19"/>
      <c r="F53" s="19"/>
    </row>
    <row r="54" spans="1:7" x14ac:dyDescent="0.45">
      <c r="A54" s="78" t="s">
        <v>85</v>
      </c>
      <c r="C54" s="17">
        <v>80000</v>
      </c>
      <c r="D54" s="17"/>
      <c r="E54" s="19"/>
      <c r="F54" s="19"/>
    </row>
    <row r="55" spans="1:7" x14ac:dyDescent="0.45">
      <c r="A55" s="78" t="s">
        <v>86</v>
      </c>
      <c r="C55" s="17">
        <v>1540000</v>
      </c>
      <c r="D55" s="17">
        <v>308000</v>
      </c>
      <c r="E55" s="19">
        <v>12.26</v>
      </c>
      <c r="F55" s="19" t="s">
        <v>109</v>
      </c>
    </row>
    <row r="56" spans="1:7" x14ac:dyDescent="0.45">
      <c r="A56" s="78" t="s">
        <v>110</v>
      </c>
      <c r="C56" s="17">
        <v>100000</v>
      </c>
      <c r="D56" s="17"/>
      <c r="E56" s="19"/>
      <c r="F56" s="19"/>
    </row>
    <row r="57" spans="1:7" x14ac:dyDescent="0.45">
      <c r="A57" s="78" t="s">
        <v>87</v>
      </c>
      <c r="C57" s="17">
        <v>40000</v>
      </c>
      <c r="D57" s="17"/>
      <c r="E57" s="19"/>
      <c r="F57" s="19"/>
    </row>
    <row r="58" spans="1:7" x14ac:dyDescent="0.45">
      <c r="A58" s="78" t="s">
        <v>88</v>
      </c>
      <c r="C58" s="17">
        <v>60000</v>
      </c>
      <c r="D58" s="17"/>
      <c r="E58" s="19"/>
      <c r="F58" s="19"/>
      <c r="G58" t="s">
        <v>153</v>
      </c>
    </row>
    <row r="59" spans="1:7" x14ac:dyDescent="0.45">
      <c r="A59" s="78" t="s">
        <v>89</v>
      </c>
      <c r="C59" s="17">
        <v>80000</v>
      </c>
      <c r="D59" s="17"/>
      <c r="E59" s="19"/>
      <c r="F59" s="19"/>
    </row>
    <row r="60" spans="1:7" x14ac:dyDescent="0.45">
      <c r="A60" s="78" t="s">
        <v>90</v>
      </c>
      <c r="C60" s="17">
        <v>80000</v>
      </c>
      <c r="D60" s="17"/>
      <c r="E60" s="19"/>
      <c r="F60" s="19"/>
    </row>
    <row r="61" spans="1:7" x14ac:dyDescent="0.45">
      <c r="A61" s="78" t="s">
        <v>91</v>
      </c>
      <c r="C61" s="17">
        <v>60000</v>
      </c>
      <c r="D61" s="17"/>
      <c r="E61" s="19"/>
      <c r="F61" s="19"/>
    </row>
    <row r="62" spans="1:7" x14ac:dyDescent="0.45">
      <c r="A62" s="78" t="s">
        <v>92</v>
      </c>
      <c r="C62" s="17">
        <v>120000</v>
      </c>
      <c r="D62" s="17">
        <v>24000</v>
      </c>
      <c r="E62" s="19">
        <v>12.26</v>
      </c>
      <c r="F62" s="19" t="s">
        <v>116</v>
      </c>
    </row>
    <row r="63" spans="1:7" x14ac:dyDescent="0.45">
      <c r="A63" s="78" t="s">
        <v>93</v>
      </c>
      <c r="C63" s="17">
        <v>140000</v>
      </c>
      <c r="D63" s="17">
        <v>28000</v>
      </c>
      <c r="E63" s="19">
        <v>12.26</v>
      </c>
      <c r="F63" s="19" t="s">
        <v>116</v>
      </c>
    </row>
    <row r="64" spans="1:7" x14ac:dyDescent="0.45">
      <c r="A64" s="78" t="s">
        <v>94</v>
      </c>
      <c r="C64" s="17">
        <v>40000</v>
      </c>
      <c r="D64" s="17"/>
      <c r="E64" s="19"/>
      <c r="F64" s="19"/>
    </row>
    <row r="65" spans="1:6" x14ac:dyDescent="0.45">
      <c r="A65" s="78" t="s">
        <v>95</v>
      </c>
      <c r="C65" s="17">
        <v>440000</v>
      </c>
      <c r="D65" s="17">
        <v>88000</v>
      </c>
      <c r="E65" s="19">
        <v>12.26</v>
      </c>
      <c r="F65" s="19" t="s">
        <v>111</v>
      </c>
    </row>
    <row r="66" spans="1:6" x14ac:dyDescent="0.45">
      <c r="A66" s="78" t="s">
        <v>107</v>
      </c>
      <c r="C66" s="17">
        <v>280000</v>
      </c>
      <c r="D66" s="17">
        <v>56000</v>
      </c>
      <c r="E66" s="19">
        <v>12.26</v>
      </c>
      <c r="F66" s="19" t="s">
        <v>111</v>
      </c>
    </row>
    <row r="67" spans="1:6" x14ac:dyDescent="0.45">
      <c r="A67" s="78" t="s">
        <v>96</v>
      </c>
      <c r="C67" s="17">
        <v>120000</v>
      </c>
      <c r="D67" s="17"/>
      <c r="E67" s="19"/>
      <c r="F67" s="19"/>
    </row>
    <row r="68" spans="1:6" x14ac:dyDescent="0.45">
      <c r="A68" s="88" t="s">
        <v>105</v>
      </c>
      <c r="C68" s="89">
        <v>120000</v>
      </c>
      <c r="D68" s="17"/>
      <c r="E68" s="19"/>
      <c r="F68" s="19"/>
    </row>
    <row r="69" spans="1:6" x14ac:dyDescent="0.45">
      <c r="A69" s="78" t="s">
        <v>97</v>
      </c>
      <c r="C69" s="17">
        <v>2060000</v>
      </c>
      <c r="D69" s="17">
        <v>412000</v>
      </c>
      <c r="E69" s="19">
        <v>12.26</v>
      </c>
      <c r="F69" s="19" t="s">
        <v>112</v>
      </c>
    </row>
    <row r="70" spans="1:6" x14ac:dyDescent="0.45">
      <c r="A70" s="78" t="s">
        <v>99</v>
      </c>
      <c r="C70" s="17">
        <v>60000</v>
      </c>
      <c r="D70" s="17"/>
      <c r="E70" s="19"/>
      <c r="F70" s="19"/>
    </row>
    <row r="71" spans="1:6" x14ac:dyDescent="0.45">
      <c r="A71" s="78" t="s">
        <v>98</v>
      </c>
      <c r="C71" s="17">
        <v>10140000</v>
      </c>
      <c r="D71" s="17">
        <v>2028000</v>
      </c>
      <c r="E71" s="19">
        <v>12.26</v>
      </c>
      <c r="F71" s="19" t="s">
        <v>113</v>
      </c>
    </row>
    <row r="72" spans="1:6" x14ac:dyDescent="0.45">
      <c r="A72" s="19" t="s">
        <v>120</v>
      </c>
      <c r="C72" s="17">
        <v>200000</v>
      </c>
      <c r="D72" s="17">
        <v>40000</v>
      </c>
      <c r="E72" s="19">
        <v>1.1599999999999999</v>
      </c>
      <c r="F72" s="19"/>
    </row>
    <row r="73" spans="1:6" ht="16.5" x14ac:dyDescent="0.3">
      <c r="A73" s="19"/>
      <c r="C73" s="17"/>
      <c r="D73" s="17"/>
      <c r="E73" s="19"/>
      <c r="F73" s="19"/>
    </row>
    <row r="74" spans="1:6" x14ac:dyDescent="0.45">
      <c r="A74" s="90" t="s">
        <v>119</v>
      </c>
      <c r="B74" s="2"/>
      <c r="C74" s="7">
        <f>SUM(C49:C73)</f>
        <v>20060000</v>
      </c>
      <c r="D74" s="61"/>
      <c r="E74" s="7">
        <f>SUM(D49:D72)</f>
        <v>3824000</v>
      </c>
      <c r="F74" s="67"/>
    </row>
    <row r="75" spans="1:6" x14ac:dyDescent="0.45">
      <c r="A75" s="75" t="s">
        <v>126</v>
      </c>
      <c r="B75" s="6"/>
      <c r="C75" s="49">
        <v>80000</v>
      </c>
      <c r="D75" s="6">
        <v>16000</v>
      </c>
      <c r="E75" s="104">
        <v>6.25E-2</v>
      </c>
      <c r="F75" s="6"/>
    </row>
    <row r="76" spans="1:6" x14ac:dyDescent="0.45">
      <c r="A76" s="19" t="s">
        <v>127</v>
      </c>
      <c r="B76" s="6"/>
      <c r="C76" s="17">
        <v>20000</v>
      </c>
      <c r="E76" s="6"/>
      <c r="F76" s="6"/>
    </row>
    <row r="77" spans="1:6" x14ac:dyDescent="0.45">
      <c r="A77" s="78" t="s">
        <v>128</v>
      </c>
      <c r="B77" s="6"/>
      <c r="C77" s="17">
        <v>40000</v>
      </c>
      <c r="E77" s="6"/>
      <c r="F77" s="6"/>
    </row>
    <row r="78" spans="1:6" x14ac:dyDescent="0.45">
      <c r="A78" s="78" t="s">
        <v>129</v>
      </c>
      <c r="B78" s="6"/>
      <c r="C78" s="17">
        <v>60000</v>
      </c>
      <c r="E78" s="6"/>
      <c r="F78" s="6"/>
    </row>
    <row r="79" spans="1:6" x14ac:dyDescent="0.45">
      <c r="A79" s="78" t="s">
        <v>130</v>
      </c>
      <c r="B79" s="6"/>
      <c r="C79" s="17">
        <v>60000</v>
      </c>
      <c r="E79" s="6"/>
      <c r="F79" s="6"/>
    </row>
    <row r="80" spans="1:6" x14ac:dyDescent="0.45">
      <c r="A80" s="78" t="s">
        <v>131</v>
      </c>
      <c r="B80" s="6"/>
      <c r="C80" s="17">
        <v>80000</v>
      </c>
      <c r="E80" s="6"/>
      <c r="F80" s="6"/>
    </row>
    <row r="81" spans="1:6" x14ac:dyDescent="0.45">
      <c r="A81" s="78" t="s">
        <v>121</v>
      </c>
      <c r="B81" s="6"/>
      <c r="C81" s="17"/>
      <c r="E81" s="6"/>
      <c r="F81" s="6"/>
    </row>
    <row r="82" spans="1:6" x14ac:dyDescent="0.45">
      <c r="A82" s="78" t="s">
        <v>122</v>
      </c>
      <c r="B82" s="6"/>
      <c r="C82" s="17"/>
      <c r="E82" s="6"/>
      <c r="F82" s="6"/>
    </row>
    <row r="83" spans="1:6" x14ac:dyDescent="0.45">
      <c r="A83" s="78" t="s">
        <v>123</v>
      </c>
      <c r="B83" s="6"/>
      <c r="C83" s="17"/>
      <c r="E83" s="6"/>
      <c r="F83" s="6"/>
    </row>
    <row r="84" spans="1:6" x14ac:dyDescent="0.45">
      <c r="A84" s="78" t="s">
        <v>124</v>
      </c>
      <c r="B84" s="6"/>
      <c r="C84" s="17"/>
      <c r="E84" s="6"/>
      <c r="F84" s="6"/>
    </row>
    <row r="85" spans="1:6" x14ac:dyDescent="0.45">
      <c r="A85" s="78" t="s">
        <v>125</v>
      </c>
      <c r="B85" s="6"/>
      <c r="C85" s="17"/>
      <c r="E85" s="6"/>
      <c r="F85" s="6"/>
    </row>
    <row r="86" spans="1:6" x14ac:dyDescent="0.45">
      <c r="A86" s="78" t="s">
        <v>133</v>
      </c>
      <c r="B86" s="6"/>
      <c r="C86" s="17">
        <v>40000</v>
      </c>
      <c r="E86" s="6"/>
      <c r="F86" s="6"/>
    </row>
    <row r="87" spans="1:6" x14ac:dyDescent="0.45">
      <c r="A87" s="78" t="s">
        <v>134</v>
      </c>
      <c r="B87" s="6"/>
      <c r="C87" s="17"/>
      <c r="E87" s="6"/>
      <c r="F87" s="6"/>
    </row>
    <row r="88" spans="1:6" x14ac:dyDescent="0.45">
      <c r="A88" s="78" t="s">
        <v>135</v>
      </c>
      <c r="B88" s="6"/>
      <c r="C88" s="17"/>
      <c r="E88" s="6"/>
      <c r="F88" s="6"/>
    </row>
    <row r="89" spans="1:6" x14ac:dyDescent="0.45">
      <c r="A89" s="78" t="s">
        <v>136</v>
      </c>
      <c r="B89" s="6"/>
      <c r="C89" s="17"/>
      <c r="E89" s="6"/>
      <c r="F89" s="6"/>
    </row>
    <row r="90" spans="1:6" x14ac:dyDescent="0.45">
      <c r="A90" s="78" t="s">
        <v>137</v>
      </c>
      <c r="B90" s="6"/>
      <c r="C90" s="17"/>
      <c r="E90" s="6"/>
      <c r="F90" t="s">
        <v>155</v>
      </c>
    </row>
    <row r="91" spans="1:6" x14ac:dyDescent="0.45">
      <c r="A91" s="78" t="s">
        <v>138</v>
      </c>
      <c r="B91" s="6"/>
      <c r="C91" s="17">
        <v>80000</v>
      </c>
      <c r="E91" s="6"/>
      <c r="F91" s="6"/>
    </row>
    <row r="92" spans="1:6" x14ac:dyDescent="0.45">
      <c r="A92" s="78" t="s">
        <v>139</v>
      </c>
      <c r="B92" s="6"/>
      <c r="C92" s="17"/>
      <c r="E92" s="6"/>
      <c r="F92" s="6"/>
    </row>
    <row r="93" spans="1:6" x14ac:dyDescent="0.45">
      <c r="A93" s="78" t="s">
        <v>140</v>
      </c>
      <c r="B93" s="6"/>
      <c r="C93" s="17">
        <v>1380000</v>
      </c>
      <c r="D93" s="6">
        <v>276000</v>
      </c>
      <c r="E93" s="104">
        <v>4.3478260869565216E-2</v>
      </c>
      <c r="F93" s="6"/>
    </row>
    <row r="94" spans="1:6" x14ac:dyDescent="0.45">
      <c r="A94" s="78" t="s">
        <v>141</v>
      </c>
      <c r="B94" s="6"/>
      <c r="C94" s="17">
        <v>160000</v>
      </c>
      <c r="E94" s="6"/>
      <c r="F94" s="6"/>
    </row>
    <row r="95" spans="1:6" x14ac:dyDescent="0.45">
      <c r="A95" s="78" t="s">
        <v>142</v>
      </c>
      <c r="B95" s="6"/>
      <c r="C95" s="17">
        <v>760000</v>
      </c>
      <c r="D95" s="6">
        <v>152000</v>
      </c>
      <c r="E95" s="104">
        <v>4.3478260869565216E-2</v>
      </c>
      <c r="F95" s="6"/>
    </row>
    <row r="96" spans="1:6" x14ac:dyDescent="0.45">
      <c r="A96" s="96" t="s">
        <v>143</v>
      </c>
      <c r="B96" s="6"/>
      <c r="C96" s="89">
        <v>220000</v>
      </c>
      <c r="D96" s="6">
        <v>44000</v>
      </c>
      <c r="E96" s="105" t="s">
        <v>154</v>
      </c>
      <c r="F96" s="6"/>
    </row>
    <row r="97" spans="1:6" x14ac:dyDescent="0.45">
      <c r="A97" s="78" t="s">
        <v>144</v>
      </c>
      <c r="B97" s="6"/>
      <c r="C97" s="17">
        <v>180000</v>
      </c>
      <c r="E97" s="6"/>
      <c r="F97" s="6"/>
    </row>
    <row r="98" spans="1:6" x14ac:dyDescent="0.45">
      <c r="A98" s="78" t="s">
        <v>145</v>
      </c>
      <c r="B98" s="6"/>
      <c r="C98" s="17">
        <v>160000</v>
      </c>
      <c r="D98" s="6">
        <v>32000</v>
      </c>
      <c r="E98" s="6" t="s">
        <v>154</v>
      </c>
      <c r="F98" s="6"/>
    </row>
    <row r="99" spans="1:6" x14ac:dyDescent="0.45">
      <c r="A99" s="93" t="s">
        <v>146</v>
      </c>
      <c r="B99" s="6"/>
      <c r="C99" s="17">
        <v>90000</v>
      </c>
      <c r="E99" s="6"/>
      <c r="F99" s="6"/>
    </row>
    <row r="100" spans="1:6" x14ac:dyDescent="0.45">
      <c r="A100" s="78" t="s">
        <v>147</v>
      </c>
      <c r="B100" s="6"/>
      <c r="C100" s="17"/>
      <c r="E100" s="6"/>
      <c r="F100" s="6"/>
    </row>
    <row r="101" spans="1:6" x14ac:dyDescent="0.45">
      <c r="A101" s="78" t="s">
        <v>148</v>
      </c>
      <c r="B101" s="6"/>
      <c r="C101" s="17"/>
      <c r="E101" s="6"/>
      <c r="F101" s="6"/>
    </row>
    <row r="102" spans="1:6" x14ac:dyDescent="0.45">
      <c r="A102" s="78" t="s">
        <v>149</v>
      </c>
      <c r="B102" s="6"/>
      <c r="C102" s="17">
        <v>410000</v>
      </c>
      <c r="D102" s="6">
        <v>82000</v>
      </c>
      <c r="E102" s="6" t="s">
        <v>154</v>
      </c>
      <c r="F102" s="6"/>
    </row>
    <row r="103" spans="1:6" x14ac:dyDescent="0.45">
      <c r="A103" s="78" t="s">
        <v>150</v>
      </c>
      <c r="B103" s="6"/>
      <c r="C103" s="17">
        <v>260000</v>
      </c>
      <c r="E103" s="6"/>
      <c r="F103" s="6"/>
    </row>
    <row r="104" spans="1:6" x14ac:dyDescent="0.45">
      <c r="A104" s="78"/>
      <c r="B104" s="6"/>
      <c r="C104" s="17"/>
      <c r="E104" s="6"/>
      <c r="F104" s="6"/>
    </row>
    <row r="105" spans="1:6" x14ac:dyDescent="0.45">
      <c r="A105" s="78"/>
      <c r="B105" s="6"/>
      <c r="C105" s="17"/>
      <c r="E105" s="6"/>
      <c r="F105" s="6"/>
    </row>
    <row r="106" spans="1:6" ht="17.5" thickBot="1" x14ac:dyDescent="0.5">
      <c r="A106" s="78"/>
      <c r="B106" s="6"/>
      <c r="C106" s="17"/>
      <c r="E106" s="6"/>
      <c r="F106" s="6"/>
    </row>
    <row r="107" spans="1:6" ht="17.5" thickBot="1" x14ac:dyDescent="0.5">
      <c r="A107" s="100" t="s">
        <v>151</v>
      </c>
      <c r="B107" s="6"/>
      <c r="C107" s="102"/>
      <c r="E107" s="6"/>
      <c r="F107" s="6"/>
    </row>
    <row r="108" spans="1:6" x14ac:dyDescent="0.45">
      <c r="A108" s="6"/>
      <c r="B108" s="6"/>
      <c r="C108" s="6"/>
      <c r="E108" s="6"/>
      <c r="F108" s="6"/>
    </row>
    <row r="109" spans="1:6" x14ac:dyDescent="0.45">
      <c r="A109" s="6"/>
      <c r="B109" s="6"/>
      <c r="C109" s="6"/>
      <c r="E109" s="6"/>
      <c r="F109" s="6"/>
    </row>
    <row r="110" spans="1:6" x14ac:dyDescent="0.45">
      <c r="A110" s="6"/>
      <c r="B110" s="6"/>
      <c r="C110" s="6"/>
      <c r="E110" s="6"/>
      <c r="F110" s="6"/>
    </row>
    <row r="111" spans="1:6" x14ac:dyDescent="0.45">
      <c r="A111" s="6"/>
      <c r="B111" s="6"/>
      <c r="C111" s="6"/>
      <c r="E111" s="6"/>
      <c r="F111" s="6"/>
    </row>
    <row r="112" spans="1:6" x14ac:dyDescent="0.45">
      <c r="A112" s="6"/>
      <c r="B112" s="6"/>
      <c r="C112" s="6"/>
      <c r="E112" s="6"/>
      <c r="F112" s="6"/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71"/>
  <sheetViews>
    <sheetView topLeftCell="A521" zoomScaleNormal="100" workbookViewId="0">
      <selection activeCell="I538" sqref="I538"/>
    </sheetView>
  </sheetViews>
  <sheetFormatPr defaultRowHeight="17" x14ac:dyDescent="0.45"/>
  <cols>
    <col min="1" max="1" width="12.08203125" customWidth="1"/>
    <col min="2" max="2" width="13.4140625" style="6" customWidth="1"/>
    <col min="3" max="3" width="13.58203125" style="6" customWidth="1"/>
    <col min="4" max="4" width="14.08203125" style="6" customWidth="1"/>
    <col min="5" max="5" width="12.58203125" style="6" customWidth="1"/>
    <col min="6" max="6" width="14.58203125" style="6" customWidth="1"/>
    <col min="7" max="7" width="11.5" style="6" customWidth="1"/>
    <col min="8" max="8" width="14.08203125" customWidth="1"/>
    <col min="9" max="9" width="14.58203125" style="6" customWidth="1"/>
    <col min="13" max="13" width="10.58203125" bestFit="1" customWidth="1"/>
  </cols>
  <sheetData>
    <row r="1" spans="1:9" ht="17.5" x14ac:dyDescent="0.45">
      <c r="C1" s="113" t="s">
        <v>206</v>
      </c>
    </row>
    <row r="2" spans="1:9" x14ac:dyDescent="0.45">
      <c r="A2" s="2"/>
      <c r="B2" s="31" t="s">
        <v>100</v>
      </c>
      <c r="C2" s="31" t="s">
        <v>101</v>
      </c>
      <c r="D2" s="31" t="s">
        <v>102</v>
      </c>
      <c r="E2" s="31"/>
      <c r="F2" s="31" t="s">
        <v>27</v>
      </c>
      <c r="G2" s="114" t="s">
        <v>214</v>
      </c>
      <c r="H2" s="114"/>
      <c r="I2" s="114" t="s">
        <v>558</v>
      </c>
    </row>
    <row r="3" spans="1:9" x14ac:dyDescent="0.45">
      <c r="A3" s="75" t="s">
        <v>156</v>
      </c>
      <c r="C3" s="49">
        <v>200000</v>
      </c>
      <c r="D3" s="49">
        <v>80000</v>
      </c>
      <c r="E3" s="49"/>
      <c r="F3" s="49">
        <v>280000</v>
      </c>
    </row>
    <row r="4" spans="1:9" x14ac:dyDescent="0.45">
      <c r="A4" s="19" t="s">
        <v>157</v>
      </c>
      <c r="C4" s="17">
        <v>20000</v>
      </c>
      <c r="D4" s="17"/>
      <c r="E4" s="17"/>
      <c r="F4" s="17">
        <v>200000</v>
      </c>
    </row>
    <row r="5" spans="1:9" x14ac:dyDescent="0.45">
      <c r="A5" s="78" t="s">
        <v>158</v>
      </c>
      <c r="C5" s="17">
        <v>80000</v>
      </c>
      <c r="D5" s="17">
        <v>40000</v>
      </c>
      <c r="E5" s="17"/>
      <c r="F5" s="17">
        <v>120000</v>
      </c>
    </row>
    <row r="6" spans="1:9" x14ac:dyDescent="0.45">
      <c r="A6" s="78" t="s">
        <v>159</v>
      </c>
      <c r="C6" s="17">
        <v>3400000</v>
      </c>
      <c r="D6" s="17"/>
      <c r="E6" s="17"/>
      <c r="F6" s="17">
        <v>3400000</v>
      </c>
      <c r="G6" s="6" t="s">
        <v>208</v>
      </c>
    </row>
    <row r="7" spans="1:9" x14ac:dyDescent="0.45">
      <c r="A7" s="78" t="s">
        <v>160</v>
      </c>
      <c r="C7" s="17"/>
      <c r="D7" s="17"/>
      <c r="E7" s="17"/>
      <c r="F7" s="17">
        <v>60000</v>
      </c>
    </row>
    <row r="8" spans="1:9" x14ac:dyDescent="0.45">
      <c r="A8" s="78" t="s">
        <v>161</v>
      </c>
      <c r="C8" s="17"/>
      <c r="D8" s="17">
        <v>1440000</v>
      </c>
      <c r="E8" s="17"/>
      <c r="F8" s="17">
        <v>1440000</v>
      </c>
    </row>
    <row r="9" spans="1:9" x14ac:dyDescent="0.45">
      <c r="A9" s="78" t="s">
        <v>162</v>
      </c>
      <c r="C9" s="17">
        <v>100000</v>
      </c>
      <c r="D9" s="17">
        <v>80000</v>
      </c>
      <c r="E9" s="17"/>
      <c r="F9" s="17">
        <v>180000</v>
      </c>
    </row>
    <row r="10" spans="1:9" x14ac:dyDescent="0.45">
      <c r="A10" s="78" t="s">
        <v>163</v>
      </c>
      <c r="C10" s="17">
        <v>900000</v>
      </c>
      <c r="D10" s="17"/>
      <c r="E10" s="17"/>
      <c r="F10" s="17">
        <v>900000</v>
      </c>
    </row>
    <row r="11" spans="1:9" x14ac:dyDescent="0.45">
      <c r="A11" s="78" t="s">
        <v>164</v>
      </c>
      <c r="B11" s="6">
        <v>200000</v>
      </c>
      <c r="C11" s="17">
        <v>180000</v>
      </c>
      <c r="D11" s="17"/>
      <c r="E11" s="17"/>
      <c r="F11" s="50">
        <v>380000</v>
      </c>
      <c r="H11" s="17"/>
    </row>
    <row r="12" spans="1:9" x14ac:dyDescent="0.45">
      <c r="A12" s="78" t="s">
        <v>165</v>
      </c>
      <c r="C12" s="17">
        <v>1040000</v>
      </c>
      <c r="D12" s="17">
        <v>80000</v>
      </c>
      <c r="E12" s="17"/>
      <c r="F12" s="17">
        <v>1160000</v>
      </c>
      <c r="G12" s="6">
        <v>208000</v>
      </c>
      <c r="H12" s="109">
        <v>43167</v>
      </c>
    </row>
    <row r="13" spans="1:9" x14ac:dyDescent="0.45">
      <c r="A13" s="78" t="s">
        <v>166</v>
      </c>
      <c r="C13" s="17">
        <v>960000</v>
      </c>
      <c r="D13" s="17"/>
      <c r="E13" s="17"/>
      <c r="F13" s="17">
        <v>960000</v>
      </c>
      <c r="G13" s="6">
        <v>192000</v>
      </c>
      <c r="H13" t="s">
        <v>243</v>
      </c>
    </row>
    <row r="14" spans="1:9" x14ac:dyDescent="0.45">
      <c r="A14" s="78" t="s">
        <v>167</v>
      </c>
      <c r="C14" s="17">
        <v>100000</v>
      </c>
      <c r="D14" s="17">
        <v>40000</v>
      </c>
      <c r="E14" s="17"/>
      <c r="F14" s="17">
        <v>140000</v>
      </c>
    </row>
    <row r="15" spans="1:9" x14ac:dyDescent="0.45">
      <c r="A15" s="78" t="s">
        <v>168</v>
      </c>
      <c r="C15" s="17"/>
      <c r="D15" s="17"/>
      <c r="E15" s="17"/>
      <c r="F15" s="17">
        <v>60000</v>
      </c>
    </row>
    <row r="16" spans="1:9" x14ac:dyDescent="0.45">
      <c r="A16" s="78" t="s">
        <v>169</v>
      </c>
      <c r="C16" s="17"/>
      <c r="D16" s="17"/>
      <c r="E16" s="17"/>
      <c r="F16" s="17">
        <v>140000</v>
      </c>
    </row>
    <row r="17" spans="1:7" x14ac:dyDescent="0.45">
      <c r="A17" s="78" t="s">
        <v>170</v>
      </c>
      <c r="C17" s="17"/>
      <c r="D17" s="17"/>
      <c r="E17" s="17"/>
      <c r="F17" s="17">
        <v>80000</v>
      </c>
    </row>
    <row r="18" spans="1:7" x14ac:dyDescent="0.45">
      <c r="A18" s="106" t="s">
        <v>171</v>
      </c>
      <c r="B18" s="40"/>
      <c r="C18" s="49">
        <v>3520000</v>
      </c>
      <c r="D18" s="49"/>
      <c r="E18" s="49"/>
      <c r="F18" s="49">
        <v>3520000</v>
      </c>
      <c r="G18" s="6" t="s">
        <v>207</v>
      </c>
    </row>
    <row r="19" spans="1:7" x14ac:dyDescent="0.45">
      <c r="A19" s="78" t="s">
        <v>172</v>
      </c>
      <c r="C19" s="17">
        <v>240000</v>
      </c>
      <c r="D19" s="17">
        <v>80000</v>
      </c>
      <c r="E19" s="17"/>
      <c r="F19" s="17">
        <v>320000</v>
      </c>
      <c r="G19" s="6" t="s">
        <v>213</v>
      </c>
    </row>
    <row r="20" spans="1:7" x14ac:dyDescent="0.45">
      <c r="A20" s="78" t="s">
        <v>173</v>
      </c>
      <c r="C20" s="17">
        <v>160000</v>
      </c>
      <c r="D20" s="17">
        <v>120000</v>
      </c>
      <c r="E20" s="17"/>
      <c r="F20" s="17">
        <v>280000</v>
      </c>
    </row>
    <row r="21" spans="1:7" x14ac:dyDescent="0.45">
      <c r="A21" s="78" t="s">
        <v>175</v>
      </c>
      <c r="C21" s="17">
        <v>100000</v>
      </c>
      <c r="D21" s="17">
        <v>80000</v>
      </c>
      <c r="E21" s="17"/>
      <c r="F21" s="17">
        <v>180000</v>
      </c>
    </row>
    <row r="22" spans="1:7" x14ac:dyDescent="0.45">
      <c r="A22" s="78" t="s">
        <v>174</v>
      </c>
      <c r="C22" s="17">
        <v>160000</v>
      </c>
      <c r="D22" s="17">
        <v>80000</v>
      </c>
      <c r="E22" s="17"/>
      <c r="F22" s="17">
        <v>240000</v>
      </c>
    </row>
    <row r="23" spans="1:7" x14ac:dyDescent="0.45">
      <c r="A23" s="78" t="s">
        <v>176</v>
      </c>
      <c r="C23" s="17">
        <v>40000</v>
      </c>
      <c r="D23" s="17"/>
      <c r="E23" s="17"/>
      <c r="F23" s="17">
        <v>40000</v>
      </c>
    </row>
    <row r="24" spans="1:7" x14ac:dyDescent="0.45">
      <c r="A24" s="78" t="s">
        <v>177</v>
      </c>
      <c r="B24" s="89"/>
      <c r="C24" s="89"/>
      <c r="D24" s="92"/>
      <c r="E24" s="92"/>
      <c r="F24" s="92">
        <v>40000</v>
      </c>
    </row>
    <row r="25" spans="1:7" x14ac:dyDescent="0.45">
      <c r="A25" s="78" t="s">
        <v>178</v>
      </c>
      <c r="C25" s="17"/>
      <c r="D25" s="17"/>
      <c r="E25" s="17"/>
      <c r="F25" s="17">
        <v>60000</v>
      </c>
    </row>
    <row r="26" spans="1:7" x14ac:dyDescent="0.45">
      <c r="A26" s="78" t="s">
        <v>202</v>
      </c>
      <c r="C26" s="17"/>
      <c r="D26" s="17"/>
      <c r="E26" s="17"/>
      <c r="F26" s="17">
        <v>20000</v>
      </c>
    </row>
    <row r="27" spans="1:7" x14ac:dyDescent="0.45">
      <c r="A27" s="93" t="s">
        <v>179</v>
      </c>
      <c r="C27" s="17">
        <v>800000</v>
      </c>
      <c r="D27" s="17">
        <v>240000</v>
      </c>
      <c r="E27" s="17"/>
      <c r="F27" s="89">
        <v>1040000</v>
      </c>
      <c r="G27" s="6" t="s">
        <v>211</v>
      </c>
    </row>
    <row r="28" spans="1:7" x14ac:dyDescent="0.45">
      <c r="A28" s="78" t="s">
        <v>180</v>
      </c>
      <c r="C28" s="17">
        <v>60000</v>
      </c>
      <c r="D28" s="17"/>
      <c r="E28" s="17"/>
      <c r="F28" s="17">
        <v>60000</v>
      </c>
    </row>
    <row r="29" spans="1:7" x14ac:dyDescent="0.45">
      <c r="A29" s="78" t="s">
        <v>181</v>
      </c>
      <c r="C29" s="17">
        <v>20000</v>
      </c>
      <c r="D29" s="17"/>
      <c r="E29" s="17"/>
      <c r="F29" s="17">
        <v>20000</v>
      </c>
    </row>
    <row r="30" spans="1:7" x14ac:dyDescent="0.45">
      <c r="A30" s="78" t="s">
        <v>182</v>
      </c>
      <c r="C30" s="17">
        <v>360000</v>
      </c>
      <c r="D30" s="17"/>
      <c r="E30" s="17"/>
      <c r="F30" s="17">
        <v>360000</v>
      </c>
      <c r="G30" s="6" t="s">
        <v>210</v>
      </c>
    </row>
    <row r="31" spans="1:7" x14ac:dyDescent="0.45">
      <c r="A31" s="78" t="s">
        <v>183</v>
      </c>
      <c r="C31" s="17"/>
      <c r="D31" s="17"/>
      <c r="E31" s="17"/>
      <c r="F31" s="17">
        <v>260000</v>
      </c>
    </row>
    <row r="32" spans="1:7" x14ac:dyDescent="0.45">
      <c r="A32" s="78" t="s">
        <v>184</v>
      </c>
      <c r="C32" s="17">
        <v>20000</v>
      </c>
      <c r="D32" s="17"/>
      <c r="E32" s="17"/>
      <c r="F32" s="17">
        <v>20000</v>
      </c>
    </row>
    <row r="33" spans="1:8" x14ac:dyDescent="0.45">
      <c r="A33" s="78" t="s">
        <v>185</v>
      </c>
      <c r="C33" s="17">
        <v>180000</v>
      </c>
      <c r="D33" s="17">
        <v>40000</v>
      </c>
      <c r="E33" s="17"/>
      <c r="F33" s="17">
        <v>220000</v>
      </c>
      <c r="G33" s="6" t="s">
        <v>209</v>
      </c>
    </row>
    <row r="34" spans="1:8" x14ac:dyDescent="0.45">
      <c r="A34" s="78" t="s">
        <v>186</v>
      </c>
      <c r="C34" s="17"/>
      <c r="D34" s="17"/>
      <c r="E34" s="17"/>
      <c r="F34" s="17">
        <v>260000</v>
      </c>
    </row>
    <row r="35" spans="1:8" x14ac:dyDescent="0.45">
      <c r="A35" s="78" t="s">
        <v>187</v>
      </c>
      <c r="C35" s="17"/>
      <c r="D35" s="17"/>
      <c r="E35" s="17"/>
      <c r="F35" s="17">
        <v>140000</v>
      </c>
    </row>
    <row r="36" spans="1:8" x14ac:dyDescent="0.45">
      <c r="A36" s="78" t="s">
        <v>188</v>
      </c>
      <c r="C36" s="17"/>
      <c r="D36" s="17"/>
      <c r="E36" s="17"/>
      <c r="F36" s="17">
        <v>60000</v>
      </c>
    </row>
    <row r="37" spans="1:8" x14ac:dyDescent="0.45">
      <c r="A37" s="78" t="s">
        <v>189</v>
      </c>
      <c r="C37" s="17">
        <v>140000</v>
      </c>
      <c r="D37" s="17"/>
      <c r="E37" s="17"/>
      <c r="F37" s="17">
        <v>140000</v>
      </c>
    </row>
    <row r="38" spans="1:8" x14ac:dyDescent="0.45">
      <c r="A38" s="78" t="s">
        <v>190</v>
      </c>
      <c r="C38" s="17"/>
      <c r="D38" s="17"/>
      <c r="E38" s="17"/>
      <c r="F38" s="17">
        <v>220000</v>
      </c>
    </row>
    <row r="39" spans="1:8" x14ac:dyDescent="0.45">
      <c r="A39" s="78" t="s">
        <v>191</v>
      </c>
      <c r="C39" s="17">
        <v>100000</v>
      </c>
      <c r="D39" s="17">
        <v>40000</v>
      </c>
      <c r="E39" s="17"/>
      <c r="F39" s="17">
        <v>140000</v>
      </c>
    </row>
    <row r="40" spans="1:8" x14ac:dyDescent="0.45">
      <c r="A40" s="78" t="s">
        <v>192</v>
      </c>
      <c r="C40" s="17">
        <v>100000</v>
      </c>
      <c r="D40" s="17">
        <v>80000</v>
      </c>
      <c r="E40" s="17"/>
      <c r="F40" s="17">
        <v>180000</v>
      </c>
    </row>
    <row r="41" spans="1:8" x14ac:dyDescent="0.45">
      <c r="A41" s="78" t="s">
        <v>193</v>
      </c>
      <c r="C41" s="17"/>
      <c r="D41" s="17"/>
      <c r="E41" s="17"/>
      <c r="F41" s="17">
        <v>20000</v>
      </c>
    </row>
    <row r="42" spans="1:8" x14ac:dyDescent="0.45">
      <c r="A42" s="78" t="s">
        <v>194</v>
      </c>
      <c r="C42" s="17">
        <v>420000</v>
      </c>
      <c r="D42" s="17">
        <v>280000</v>
      </c>
      <c r="E42" s="17"/>
      <c r="F42" s="17">
        <v>700000</v>
      </c>
      <c r="G42" s="6">
        <v>84000</v>
      </c>
      <c r="H42" s="109">
        <v>43167</v>
      </c>
    </row>
    <row r="43" spans="1:8" x14ac:dyDescent="0.45">
      <c r="A43" s="78" t="s">
        <v>195</v>
      </c>
      <c r="C43" s="17">
        <v>500000</v>
      </c>
      <c r="D43" s="17">
        <v>320000</v>
      </c>
      <c r="E43" s="17"/>
      <c r="F43" s="17">
        <v>820000</v>
      </c>
      <c r="G43" s="6">
        <v>100000</v>
      </c>
      <c r="H43" s="109">
        <v>43167</v>
      </c>
    </row>
    <row r="44" spans="1:8" x14ac:dyDescent="0.45">
      <c r="A44" s="78" t="s">
        <v>196</v>
      </c>
      <c r="C44" s="17">
        <v>860000</v>
      </c>
      <c r="D44" s="17">
        <v>360000</v>
      </c>
      <c r="E44" s="17"/>
      <c r="F44" s="17">
        <v>1220000</v>
      </c>
      <c r="G44" s="6" t="s">
        <v>212</v>
      </c>
    </row>
    <row r="45" spans="1:8" x14ac:dyDescent="0.45">
      <c r="A45" s="78" t="s">
        <v>197</v>
      </c>
      <c r="C45" s="17">
        <v>200000</v>
      </c>
      <c r="D45" s="17">
        <v>40000</v>
      </c>
      <c r="E45" s="17"/>
      <c r="F45" s="17">
        <v>240000</v>
      </c>
    </row>
    <row r="46" spans="1:8" x14ac:dyDescent="0.45">
      <c r="A46" s="78" t="s">
        <v>198</v>
      </c>
      <c r="C46" s="17">
        <v>420000</v>
      </c>
      <c r="D46" s="17">
        <v>120000</v>
      </c>
      <c r="E46" s="17"/>
      <c r="F46" s="17">
        <v>540000</v>
      </c>
    </row>
    <row r="47" spans="1:8" x14ac:dyDescent="0.45">
      <c r="A47" s="78" t="s">
        <v>199</v>
      </c>
      <c r="C47" s="17"/>
      <c r="D47" s="17"/>
      <c r="E47" s="17"/>
      <c r="F47" s="17">
        <v>160000</v>
      </c>
    </row>
    <row r="48" spans="1:8" x14ac:dyDescent="0.45">
      <c r="A48" s="78" t="s">
        <v>200</v>
      </c>
      <c r="C48" s="17">
        <v>320000</v>
      </c>
      <c r="D48" s="17">
        <v>240000</v>
      </c>
      <c r="E48" s="17"/>
      <c r="F48" s="17">
        <v>560000</v>
      </c>
      <c r="G48" s="6" t="s">
        <v>216</v>
      </c>
    </row>
    <row r="49" spans="1:8" x14ac:dyDescent="0.45">
      <c r="A49" s="78" t="s">
        <v>201</v>
      </c>
      <c r="C49" s="17">
        <v>4850000</v>
      </c>
      <c r="D49" s="17">
        <v>2600000</v>
      </c>
      <c r="E49" s="17"/>
      <c r="F49" s="17">
        <v>7450000</v>
      </c>
      <c r="G49" s="6">
        <v>992000</v>
      </c>
      <c r="H49" s="109">
        <v>43167</v>
      </c>
    </row>
    <row r="50" spans="1:8" x14ac:dyDescent="0.45">
      <c r="A50" s="78" t="s">
        <v>215</v>
      </c>
      <c r="C50" s="17">
        <v>600000</v>
      </c>
      <c r="D50" s="17">
        <v>120000</v>
      </c>
      <c r="E50" s="17"/>
      <c r="F50" s="17">
        <v>720000</v>
      </c>
      <c r="G50" s="6">
        <v>120000</v>
      </c>
      <c r="H50" s="109">
        <v>43167</v>
      </c>
    </row>
    <row r="51" spans="1:8" ht="17.25" thickBot="1" x14ac:dyDescent="0.35">
      <c r="A51" s="78"/>
      <c r="C51" s="17"/>
      <c r="D51" s="17"/>
      <c r="E51" s="17"/>
      <c r="F51" s="17"/>
    </row>
    <row r="52" spans="1:8" ht="17.5" thickBot="1" x14ac:dyDescent="0.5">
      <c r="A52" s="100" t="s">
        <v>203</v>
      </c>
      <c r="B52" s="101"/>
      <c r="C52" s="102"/>
      <c r="D52" s="102"/>
      <c r="E52" s="163"/>
      <c r="F52" s="103">
        <f>SUM(F3:F51)</f>
        <v>29750000</v>
      </c>
    </row>
    <row r="53" spans="1:8" x14ac:dyDescent="0.45">
      <c r="A53" s="110" t="s">
        <v>217</v>
      </c>
      <c r="B53" s="35"/>
      <c r="C53" s="35"/>
      <c r="D53" s="35"/>
      <c r="E53" s="35"/>
      <c r="F53" s="35">
        <v>140000</v>
      </c>
    </row>
    <row r="54" spans="1:8" x14ac:dyDescent="0.45">
      <c r="A54" s="110" t="s">
        <v>218</v>
      </c>
      <c r="B54" s="35"/>
      <c r="C54" s="35"/>
      <c r="D54" s="35"/>
      <c r="E54" s="35"/>
      <c r="F54" s="35">
        <v>160000</v>
      </c>
    </row>
    <row r="55" spans="1:8" x14ac:dyDescent="0.45">
      <c r="A55" s="110" t="s">
        <v>219</v>
      </c>
      <c r="B55" s="35"/>
      <c r="C55" s="35"/>
      <c r="D55" s="35"/>
      <c r="E55" s="35"/>
      <c r="F55" s="35">
        <v>20000</v>
      </c>
    </row>
    <row r="56" spans="1:8" x14ac:dyDescent="0.45">
      <c r="A56" s="110" t="s">
        <v>220</v>
      </c>
      <c r="B56" s="35"/>
      <c r="C56" s="35">
        <v>260000</v>
      </c>
      <c r="D56" s="35">
        <v>80000</v>
      </c>
      <c r="E56" s="35"/>
      <c r="F56" s="35">
        <v>340000</v>
      </c>
    </row>
    <row r="57" spans="1:8" x14ac:dyDescent="0.45">
      <c r="A57" s="110" t="s">
        <v>248</v>
      </c>
      <c r="B57" s="35"/>
      <c r="C57" s="35"/>
      <c r="D57" s="35"/>
      <c r="E57" s="35"/>
      <c r="F57" s="35">
        <v>380000</v>
      </c>
    </row>
    <row r="58" spans="1:8" x14ac:dyDescent="0.45">
      <c r="A58" s="110" t="s">
        <v>221</v>
      </c>
      <c r="B58" s="35"/>
      <c r="C58" s="35"/>
      <c r="D58" s="35"/>
      <c r="E58" s="35"/>
      <c r="F58" s="35">
        <v>100000</v>
      </c>
    </row>
    <row r="59" spans="1:8" x14ac:dyDescent="0.45">
      <c r="A59" s="110" t="s">
        <v>245</v>
      </c>
      <c r="B59" s="35"/>
      <c r="C59" s="35">
        <v>3800000</v>
      </c>
      <c r="D59" s="35">
        <v>400000</v>
      </c>
      <c r="E59" s="35"/>
      <c r="F59" s="35">
        <v>4200000</v>
      </c>
      <c r="G59" s="6">
        <v>760000</v>
      </c>
      <c r="H59" s="109">
        <v>43167</v>
      </c>
    </row>
    <row r="60" spans="1:8" x14ac:dyDescent="0.45">
      <c r="A60" s="110" t="s">
        <v>222</v>
      </c>
      <c r="B60" s="35"/>
      <c r="C60" s="35"/>
      <c r="D60" s="35"/>
      <c r="E60" s="35"/>
      <c r="F60" s="35">
        <v>140000</v>
      </c>
    </row>
    <row r="61" spans="1:8" x14ac:dyDescent="0.45">
      <c r="A61" s="110" t="s">
        <v>244</v>
      </c>
      <c r="B61" s="35"/>
      <c r="C61" s="35"/>
      <c r="D61" s="35"/>
      <c r="E61" s="35"/>
      <c r="F61" s="35">
        <v>80000</v>
      </c>
    </row>
    <row r="62" spans="1:8" x14ac:dyDescent="0.45">
      <c r="A62" s="110" t="s">
        <v>223</v>
      </c>
      <c r="B62" s="35"/>
      <c r="C62" s="35"/>
      <c r="D62" s="35"/>
      <c r="E62" s="35"/>
      <c r="F62" s="35">
        <v>120000</v>
      </c>
    </row>
    <row r="63" spans="1:8" x14ac:dyDescent="0.45">
      <c r="A63" s="110" t="s">
        <v>224</v>
      </c>
      <c r="B63" s="35"/>
      <c r="C63" s="35"/>
      <c r="D63" s="35"/>
      <c r="E63" s="35"/>
      <c r="F63" s="35">
        <v>180000</v>
      </c>
    </row>
    <row r="64" spans="1:8" x14ac:dyDescent="0.45">
      <c r="A64" s="110" t="s">
        <v>249</v>
      </c>
      <c r="B64" s="35"/>
      <c r="C64" s="35"/>
      <c r="D64" s="35"/>
      <c r="E64" s="35"/>
      <c r="F64" s="35">
        <v>260000</v>
      </c>
    </row>
    <row r="65" spans="1:8" x14ac:dyDescent="0.45">
      <c r="A65" s="110" t="s">
        <v>225</v>
      </c>
      <c r="B65" s="35"/>
      <c r="C65" s="35">
        <v>1680000</v>
      </c>
      <c r="D65" s="35">
        <v>320000</v>
      </c>
      <c r="E65" s="35"/>
      <c r="F65" s="35">
        <v>2000000</v>
      </c>
      <c r="G65" s="6">
        <v>336000</v>
      </c>
      <c r="H65" s="109">
        <v>43179</v>
      </c>
    </row>
    <row r="66" spans="1:8" x14ac:dyDescent="0.45">
      <c r="A66" s="111" t="s">
        <v>226</v>
      </c>
      <c r="B66" s="38"/>
      <c r="C66" s="38">
        <v>860000</v>
      </c>
      <c r="D66" s="38"/>
      <c r="E66" s="38"/>
      <c r="F66" s="38">
        <v>860000</v>
      </c>
      <c r="G66" s="6">
        <v>172000</v>
      </c>
      <c r="H66" s="109" t="s">
        <v>246</v>
      </c>
    </row>
    <row r="67" spans="1:8" x14ac:dyDescent="0.45">
      <c r="A67" s="110" t="s">
        <v>247</v>
      </c>
      <c r="B67" s="35">
        <v>3000000</v>
      </c>
      <c r="C67" s="35"/>
      <c r="D67" s="35"/>
      <c r="E67" s="35"/>
      <c r="F67" s="35">
        <v>3000000</v>
      </c>
      <c r="H67" s="109"/>
    </row>
    <row r="68" spans="1:8" x14ac:dyDescent="0.45">
      <c r="A68" s="110" t="s">
        <v>227</v>
      </c>
      <c r="B68" s="35"/>
      <c r="C68" s="35">
        <v>1040000</v>
      </c>
      <c r="D68" s="35">
        <v>360000</v>
      </c>
      <c r="E68" s="35"/>
      <c r="F68" s="35">
        <v>1400000</v>
      </c>
      <c r="G68" s="6">
        <v>288000</v>
      </c>
      <c r="H68" s="109">
        <v>43167</v>
      </c>
    </row>
    <row r="69" spans="1:8" x14ac:dyDescent="0.45">
      <c r="A69" s="110" t="s">
        <v>228</v>
      </c>
      <c r="B69" s="35"/>
      <c r="C69" s="35"/>
      <c r="D69" s="35"/>
      <c r="E69" s="35"/>
      <c r="F69" s="35">
        <v>60000</v>
      </c>
    </row>
    <row r="70" spans="1:8" x14ac:dyDescent="0.45">
      <c r="A70" s="110" t="s">
        <v>229</v>
      </c>
      <c r="B70" s="35"/>
      <c r="C70" s="35">
        <v>400000</v>
      </c>
      <c r="D70" s="35">
        <v>120000</v>
      </c>
      <c r="E70" s="35"/>
      <c r="F70" s="35">
        <v>520000</v>
      </c>
      <c r="H70" s="109">
        <v>43167</v>
      </c>
    </row>
    <row r="71" spans="1:8" x14ac:dyDescent="0.45">
      <c r="A71" s="110" t="s">
        <v>230</v>
      </c>
      <c r="B71" s="35"/>
      <c r="C71" s="35"/>
      <c r="D71" s="35"/>
      <c r="E71" s="35"/>
      <c r="F71" s="35">
        <v>100000</v>
      </c>
    </row>
    <row r="72" spans="1:8" x14ac:dyDescent="0.45">
      <c r="A72" s="110" t="s">
        <v>231</v>
      </c>
      <c r="B72" s="35"/>
      <c r="C72" s="35"/>
      <c r="D72" s="35"/>
      <c r="E72" s="35"/>
      <c r="F72" s="35">
        <v>120000</v>
      </c>
    </row>
    <row r="73" spans="1:8" x14ac:dyDescent="0.45">
      <c r="A73" s="110" t="s">
        <v>232</v>
      </c>
      <c r="B73" s="35"/>
      <c r="C73" s="35">
        <v>220000</v>
      </c>
      <c r="D73" s="35">
        <v>40000</v>
      </c>
      <c r="E73" s="35"/>
      <c r="F73" s="35">
        <v>260000</v>
      </c>
      <c r="G73" s="6">
        <v>44000</v>
      </c>
      <c r="H73" s="109">
        <v>43179</v>
      </c>
    </row>
    <row r="74" spans="1:8" x14ac:dyDescent="0.45">
      <c r="A74" s="110" t="s">
        <v>233</v>
      </c>
      <c r="B74" s="35"/>
      <c r="C74" s="35">
        <v>3420000</v>
      </c>
      <c r="D74" s="35"/>
      <c r="E74" s="35"/>
      <c r="F74" s="35">
        <v>3420000</v>
      </c>
      <c r="G74" s="6">
        <v>684000</v>
      </c>
      <c r="H74" s="109">
        <v>43167</v>
      </c>
    </row>
    <row r="75" spans="1:8" x14ac:dyDescent="0.45">
      <c r="A75" s="110" t="s">
        <v>234</v>
      </c>
      <c r="B75" s="35"/>
      <c r="C75" s="35"/>
      <c r="D75" s="35"/>
      <c r="E75" s="35"/>
      <c r="F75" s="35">
        <v>40000</v>
      </c>
    </row>
    <row r="76" spans="1:8" x14ac:dyDescent="0.45">
      <c r="A76" s="110" t="s">
        <v>235</v>
      </c>
      <c r="B76" s="35"/>
      <c r="C76" s="35"/>
      <c r="D76" s="35"/>
      <c r="E76" s="35"/>
      <c r="F76" s="35">
        <v>120000</v>
      </c>
    </row>
    <row r="77" spans="1:8" x14ac:dyDescent="0.45">
      <c r="A77" s="110" t="s">
        <v>236</v>
      </c>
      <c r="B77" s="35"/>
      <c r="C77" s="35"/>
      <c r="D77" s="35"/>
      <c r="E77" s="35"/>
      <c r="F77" s="35">
        <v>40000</v>
      </c>
    </row>
    <row r="78" spans="1:8" x14ac:dyDescent="0.45">
      <c r="A78" s="110" t="s">
        <v>237</v>
      </c>
      <c r="B78" s="35"/>
      <c r="C78" s="35">
        <v>640000</v>
      </c>
      <c r="D78" s="35">
        <v>440000</v>
      </c>
      <c r="E78" s="35"/>
      <c r="F78" s="35">
        <v>1080000</v>
      </c>
      <c r="G78" s="6">
        <v>124000</v>
      </c>
      <c r="H78" s="109">
        <v>43179</v>
      </c>
    </row>
    <row r="79" spans="1:8" x14ac:dyDescent="0.45">
      <c r="A79" s="110" t="s">
        <v>238</v>
      </c>
      <c r="B79" s="35"/>
      <c r="C79" s="35">
        <v>760000</v>
      </c>
      <c r="D79" s="35">
        <v>160000</v>
      </c>
      <c r="E79" s="35"/>
      <c r="F79" s="35">
        <v>920000</v>
      </c>
      <c r="G79" s="6">
        <v>152000</v>
      </c>
      <c r="H79" s="109">
        <v>43179</v>
      </c>
    </row>
    <row r="80" spans="1:8" x14ac:dyDescent="0.45">
      <c r="A80" s="98" t="s">
        <v>239</v>
      </c>
      <c r="B80" s="99"/>
      <c r="C80" s="99">
        <v>3460000</v>
      </c>
      <c r="D80" s="99">
        <v>1160000</v>
      </c>
      <c r="E80" s="99"/>
      <c r="F80" s="99">
        <v>4620000</v>
      </c>
      <c r="G80" s="6">
        <v>688000</v>
      </c>
      <c r="H80" s="109">
        <v>43179</v>
      </c>
    </row>
    <row r="81" spans="1:8" x14ac:dyDescent="0.45">
      <c r="A81" s="28" t="s">
        <v>240</v>
      </c>
      <c r="B81" s="35"/>
      <c r="C81" s="35">
        <v>400000</v>
      </c>
      <c r="D81" s="35"/>
      <c r="E81" s="35"/>
      <c r="F81" s="112">
        <v>400000</v>
      </c>
    </row>
    <row r="82" spans="1:8" x14ac:dyDescent="0.45">
      <c r="A82" s="28" t="s">
        <v>250</v>
      </c>
      <c r="F82" s="6">
        <v>40000</v>
      </c>
    </row>
    <row r="83" spans="1:8" x14ac:dyDescent="0.45">
      <c r="A83" s="28" t="s">
        <v>251</v>
      </c>
      <c r="F83" s="6">
        <v>40000</v>
      </c>
    </row>
    <row r="84" spans="1:8" x14ac:dyDescent="0.45">
      <c r="A84" t="s">
        <v>242</v>
      </c>
      <c r="C84" s="6">
        <v>18780000</v>
      </c>
      <c r="F84" s="6">
        <v>18780000</v>
      </c>
      <c r="G84" s="6">
        <v>3956000</v>
      </c>
      <c r="H84" s="109">
        <v>43187</v>
      </c>
    </row>
    <row r="85" spans="1:8" x14ac:dyDescent="0.45">
      <c r="A85" t="s">
        <v>255</v>
      </c>
      <c r="C85" s="6">
        <v>1360000</v>
      </c>
      <c r="D85" s="6">
        <v>240000</v>
      </c>
      <c r="F85" s="6">
        <v>1600000</v>
      </c>
      <c r="G85" s="6">
        <v>260000</v>
      </c>
      <c r="H85" s="109">
        <v>43196</v>
      </c>
    </row>
    <row r="86" spans="1:8" x14ac:dyDescent="0.45">
      <c r="A86" t="s">
        <v>253</v>
      </c>
      <c r="F86" s="6">
        <v>120000</v>
      </c>
    </row>
    <row r="87" spans="1:8" x14ac:dyDescent="0.45">
      <c r="A87" t="s">
        <v>254</v>
      </c>
      <c r="F87" s="6">
        <v>220000</v>
      </c>
      <c r="G87" s="6" t="s">
        <v>275</v>
      </c>
    </row>
    <row r="88" spans="1:8" ht="17.5" thickBot="1" x14ac:dyDescent="0.5">
      <c r="A88" t="s">
        <v>256</v>
      </c>
      <c r="C88" s="6">
        <v>660000</v>
      </c>
      <c r="D88" s="6">
        <v>240000</v>
      </c>
      <c r="F88" s="6">
        <v>900000</v>
      </c>
      <c r="G88" s="6">
        <v>132000</v>
      </c>
      <c r="H88" s="109">
        <v>43196</v>
      </c>
    </row>
    <row r="89" spans="1:8" ht="21.5" thickBot="1" x14ac:dyDescent="0.5">
      <c r="A89" s="115" t="s">
        <v>241</v>
      </c>
      <c r="B89" s="101">
        <v>3000000</v>
      </c>
      <c r="C89" s="101"/>
      <c r="D89" s="101"/>
      <c r="E89" s="101"/>
      <c r="F89" s="116">
        <f>SUM(F53:F88)</f>
        <v>46780000</v>
      </c>
    </row>
    <row r="90" spans="1:8" x14ac:dyDescent="0.45">
      <c r="A90" t="s">
        <v>260</v>
      </c>
      <c r="C90" s="6">
        <v>300000</v>
      </c>
      <c r="F90" s="6">
        <v>300000</v>
      </c>
    </row>
    <row r="91" spans="1:8" x14ac:dyDescent="0.45">
      <c r="A91" t="s">
        <v>261</v>
      </c>
      <c r="C91" s="6">
        <v>680000</v>
      </c>
      <c r="D91" s="6">
        <v>120000</v>
      </c>
      <c r="F91" s="6">
        <v>800000</v>
      </c>
      <c r="G91" s="6" t="s">
        <v>278</v>
      </c>
    </row>
    <row r="92" spans="1:8" x14ac:dyDescent="0.45">
      <c r="A92" t="s">
        <v>262</v>
      </c>
      <c r="C92" s="6">
        <v>400000</v>
      </c>
      <c r="D92" s="6">
        <v>80000</v>
      </c>
      <c r="F92" s="6">
        <v>480000</v>
      </c>
    </row>
    <row r="93" spans="1:8" x14ac:dyDescent="0.45">
      <c r="A93" t="s">
        <v>263</v>
      </c>
      <c r="C93" s="6">
        <v>40000</v>
      </c>
      <c r="D93" s="6">
        <v>80000</v>
      </c>
      <c r="F93" s="6">
        <v>120000</v>
      </c>
    </row>
    <row r="94" spans="1:8" x14ac:dyDescent="0.45">
      <c r="A94" t="s">
        <v>264</v>
      </c>
      <c r="F94" s="6">
        <v>100000</v>
      </c>
    </row>
    <row r="95" spans="1:8" x14ac:dyDescent="0.45">
      <c r="A95" t="s">
        <v>265</v>
      </c>
      <c r="F95" s="6">
        <v>40000</v>
      </c>
    </row>
    <row r="96" spans="1:8" x14ac:dyDescent="0.45">
      <c r="A96" t="s">
        <v>266</v>
      </c>
      <c r="C96" s="6">
        <v>400000</v>
      </c>
      <c r="D96" s="6">
        <v>240000</v>
      </c>
      <c r="F96" s="6">
        <v>640000</v>
      </c>
      <c r="G96" s="6" t="s">
        <v>276</v>
      </c>
    </row>
    <row r="97" spans="1:7" x14ac:dyDescent="0.45">
      <c r="A97" t="s">
        <v>267</v>
      </c>
      <c r="F97" s="6">
        <v>60000</v>
      </c>
    </row>
    <row r="98" spans="1:7" x14ac:dyDescent="0.45">
      <c r="A98" t="s">
        <v>268</v>
      </c>
      <c r="F98" s="6">
        <v>10000</v>
      </c>
    </row>
    <row r="99" spans="1:7" x14ac:dyDescent="0.45">
      <c r="A99" t="s">
        <v>269</v>
      </c>
      <c r="F99" s="6">
        <v>80000</v>
      </c>
    </row>
    <row r="100" spans="1:7" ht="17.5" thickBot="1" x14ac:dyDescent="0.5">
      <c r="A100" t="s">
        <v>270</v>
      </c>
      <c r="C100" s="6">
        <v>560000</v>
      </c>
      <c r="D100" s="6">
        <v>160000</v>
      </c>
      <c r="F100" s="6">
        <v>720000</v>
      </c>
      <c r="G100" s="6" t="s">
        <v>279</v>
      </c>
    </row>
    <row r="101" spans="1:7" ht="21.5" thickBot="1" x14ac:dyDescent="0.5">
      <c r="A101" s="115" t="s">
        <v>271</v>
      </c>
      <c r="B101" s="117"/>
      <c r="C101" s="117"/>
      <c r="D101" s="117"/>
      <c r="E101" s="117"/>
      <c r="F101" s="118">
        <f>SUM(F90:F100)</f>
        <v>3350000</v>
      </c>
    </row>
    <row r="102" spans="1:7" x14ac:dyDescent="0.45">
      <c r="A102" s="119" t="s">
        <v>280</v>
      </c>
      <c r="B102" s="120"/>
      <c r="C102" s="120">
        <v>340000</v>
      </c>
      <c r="D102" s="120"/>
      <c r="E102" s="120"/>
      <c r="F102" s="121">
        <v>340000</v>
      </c>
      <c r="G102" s="6" t="s">
        <v>296</v>
      </c>
    </row>
    <row r="103" spans="1:7" x14ac:dyDescent="0.45">
      <c r="A103" s="3" t="s">
        <v>281</v>
      </c>
      <c r="B103" s="35"/>
      <c r="C103" s="35">
        <v>290000</v>
      </c>
      <c r="D103" s="35">
        <v>40000</v>
      </c>
      <c r="E103" s="35"/>
      <c r="F103" s="15">
        <v>330000</v>
      </c>
    </row>
    <row r="104" spans="1:7" x14ac:dyDescent="0.45">
      <c r="A104" s="3" t="s">
        <v>282</v>
      </c>
      <c r="B104" s="35"/>
      <c r="C104" s="35"/>
      <c r="D104" s="35"/>
      <c r="E104" s="35"/>
      <c r="F104" s="15">
        <v>60000</v>
      </c>
    </row>
    <row r="105" spans="1:7" x14ac:dyDescent="0.45">
      <c r="A105" s="3" t="s">
        <v>283</v>
      </c>
      <c r="B105" s="35"/>
      <c r="C105" s="35"/>
      <c r="D105" s="35"/>
      <c r="E105" s="35"/>
      <c r="F105" s="15">
        <v>20000</v>
      </c>
    </row>
    <row r="106" spans="1:7" x14ac:dyDescent="0.45">
      <c r="A106" s="3" t="s">
        <v>284</v>
      </c>
      <c r="B106" s="35"/>
      <c r="C106" s="35"/>
      <c r="D106" s="35"/>
      <c r="E106" s="35"/>
      <c r="F106" s="15">
        <v>20000</v>
      </c>
    </row>
    <row r="107" spans="1:7" x14ac:dyDescent="0.45">
      <c r="A107" s="3" t="s">
        <v>285</v>
      </c>
      <c r="B107" s="35"/>
      <c r="C107" s="35"/>
      <c r="D107" s="35"/>
      <c r="E107" s="35"/>
      <c r="F107" s="15">
        <v>20000</v>
      </c>
    </row>
    <row r="108" spans="1:7" x14ac:dyDescent="0.45">
      <c r="A108" s="3" t="s">
        <v>286</v>
      </c>
      <c r="B108" s="35"/>
      <c r="C108" s="35"/>
      <c r="D108" s="35"/>
      <c r="E108" s="35"/>
      <c r="F108" s="15">
        <v>20000</v>
      </c>
    </row>
    <row r="109" spans="1:7" x14ac:dyDescent="0.45">
      <c r="A109" s="3" t="s">
        <v>287</v>
      </c>
      <c r="B109" s="35"/>
      <c r="C109" s="35"/>
      <c r="D109" s="35"/>
      <c r="E109" s="35"/>
      <c r="F109" s="15">
        <v>60000</v>
      </c>
    </row>
    <row r="110" spans="1:7" x14ac:dyDescent="0.45">
      <c r="A110" s="3" t="s">
        <v>288</v>
      </c>
      <c r="B110" s="35"/>
      <c r="C110" s="35">
        <v>180000</v>
      </c>
      <c r="D110" s="35">
        <v>80000</v>
      </c>
      <c r="E110" s="35"/>
      <c r="F110" s="15">
        <v>260000</v>
      </c>
    </row>
    <row r="111" spans="1:7" x14ac:dyDescent="0.45">
      <c r="A111" s="3" t="s">
        <v>289</v>
      </c>
      <c r="B111" s="35"/>
      <c r="C111" s="35"/>
      <c r="D111" s="35"/>
      <c r="E111" s="35"/>
      <c r="F111" s="15">
        <v>20000</v>
      </c>
    </row>
    <row r="112" spans="1:7" x14ac:dyDescent="0.45">
      <c r="A112" s="3" t="s">
        <v>290</v>
      </c>
      <c r="B112" s="35"/>
      <c r="C112" s="35">
        <v>760000</v>
      </c>
      <c r="D112" s="35"/>
      <c r="E112" s="35"/>
      <c r="F112" s="15">
        <v>760000</v>
      </c>
      <c r="G112" s="6" t="s">
        <v>300</v>
      </c>
    </row>
    <row r="113" spans="1:7" x14ac:dyDescent="0.45">
      <c r="A113" s="3" t="s">
        <v>291</v>
      </c>
      <c r="B113" s="35"/>
      <c r="C113" s="35">
        <v>300000</v>
      </c>
      <c r="D113" s="35">
        <v>30000</v>
      </c>
      <c r="E113" s="35"/>
      <c r="F113" s="15">
        <v>380000</v>
      </c>
      <c r="G113" s="6" t="s">
        <v>301</v>
      </c>
    </row>
    <row r="114" spans="1:7" x14ac:dyDescent="0.45">
      <c r="A114" s="3" t="s">
        <v>292</v>
      </c>
      <c r="B114" s="35"/>
      <c r="C114" s="35">
        <v>1660000</v>
      </c>
      <c r="D114" s="35">
        <v>840000</v>
      </c>
      <c r="E114" s="35"/>
      <c r="F114" s="15">
        <v>2500000</v>
      </c>
      <c r="G114" s="6" t="s">
        <v>295</v>
      </c>
    </row>
    <row r="115" spans="1:7" x14ac:dyDescent="0.45">
      <c r="A115" s="3" t="s">
        <v>293</v>
      </c>
      <c r="B115" s="35"/>
      <c r="C115" s="35"/>
      <c r="D115" s="35">
        <v>86000</v>
      </c>
      <c r="E115" s="35"/>
      <c r="F115" s="15">
        <v>85000</v>
      </c>
    </row>
    <row r="116" spans="1:7" x14ac:dyDescent="0.45">
      <c r="A116" s="3" t="s">
        <v>293</v>
      </c>
      <c r="B116" s="35"/>
      <c r="C116" s="35"/>
      <c r="D116" s="35">
        <v>765000</v>
      </c>
      <c r="E116" s="35"/>
      <c r="F116" s="15">
        <v>765000</v>
      </c>
    </row>
    <row r="117" spans="1:7" x14ac:dyDescent="0.45">
      <c r="A117" s="3" t="s">
        <v>294</v>
      </c>
      <c r="B117" s="35"/>
      <c r="C117" s="35">
        <v>260000</v>
      </c>
      <c r="D117" s="35">
        <v>80000</v>
      </c>
      <c r="E117" s="35"/>
      <c r="F117" s="15">
        <v>340000</v>
      </c>
    </row>
    <row r="118" spans="1:7" x14ac:dyDescent="0.45">
      <c r="A118" s="3" t="s">
        <v>302</v>
      </c>
      <c r="B118" s="35"/>
      <c r="C118" s="35">
        <v>260000</v>
      </c>
      <c r="D118" s="35">
        <v>40000</v>
      </c>
      <c r="E118" s="35"/>
      <c r="F118" s="15">
        <v>300000</v>
      </c>
    </row>
    <row r="119" spans="1:7" ht="17.5" thickBot="1" x14ac:dyDescent="0.5">
      <c r="A119" s="3" t="s">
        <v>297</v>
      </c>
      <c r="B119" s="35"/>
      <c r="C119" s="35">
        <v>140000</v>
      </c>
      <c r="D119" s="35">
        <v>80000</v>
      </c>
      <c r="E119" s="35"/>
      <c r="F119" s="15">
        <v>220000</v>
      </c>
    </row>
    <row r="120" spans="1:7" ht="21.5" thickBot="1" x14ac:dyDescent="0.5">
      <c r="A120" s="122" t="s">
        <v>298</v>
      </c>
      <c r="B120" s="123"/>
      <c r="C120" s="123"/>
      <c r="D120" s="123"/>
      <c r="E120" s="123"/>
      <c r="F120" s="124">
        <f>SUM(F102:F119)</f>
        <v>6500000</v>
      </c>
    </row>
    <row r="121" spans="1:7" x14ac:dyDescent="0.45">
      <c r="A121" s="28" t="s">
        <v>303</v>
      </c>
      <c r="C121" s="6">
        <v>380000</v>
      </c>
      <c r="F121" s="6">
        <v>380000</v>
      </c>
    </row>
    <row r="122" spans="1:7" x14ac:dyDescent="0.45">
      <c r="A122" s="28" t="s">
        <v>304</v>
      </c>
      <c r="F122" s="6">
        <v>100000</v>
      </c>
    </row>
    <row r="123" spans="1:7" x14ac:dyDescent="0.45">
      <c r="A123" s="28" t="s">
        <v>305</v>
      </c>
      <c r="F123" s="6">
        <v>80000</v>
      </c>
    </row>
    <row r="124" spans="1:7" x14ac:dyDescent="0.45">
      <c r="A124" s="28" t="s">
        <v>306</v>
      </c>
      <c r="F124" s="6">
        <v>20000</v>
      </c>
    </row>
    <row r="125" spans="1:7" x14ac:dyDescent="0.45">
      <c r="A125" s="28" t="s">
        <v>307</v>
      </c>
      <c r="C125" s="6">
        <v>120000</v>
      </c>
      <c r="D125" s="6">
        <v>80000</v>
      </c>
      <c r="F125" s="6">
        <v>200000</v>
      </c>
    </row>
    <row r="126" spans="1:7" x14ac:dyDescent="0.45">
      <c r="A126" s="28" t="s">
        <v>308</v>
      </c>
      <c r="C126" s="6">
        <v>160000</v>
      </c>
      <c r="D126" s="6">
        <v>80000</v>
      </c>
      <c r="F126" s="6">
        <v>240000</v>
      </c>
    </row>
    <row r="127" spans="1:7" x14ac:dyDescent="0.45">
      <c r="A127" s="28" t="s">
        <v>309</v>
      </c>
      <c r="C127" s="6">
        <v>1060000</v>
      </c>
      <c r="D127" s="6">
        <v>80000</v>
      </c>
      <c r="F127" s="6">
        <v>1140000</v>
      </c>
      <c r="G127" s="6" t="s">
        <v>372</v>
      </c>
    </row>
    <row r="128" spans="1:7" x14ac:dyDescent="0.45">
      <c r="A128" s="28" t="s">
        <v>310</v>
      </c>
      <c r="F128" s="6">
        <v>40000</v>
      </c>
    </row>
    <row r="129" spans="1:7" x14ac:dyDescent="0.45">
      <c r="A129" s="28" t="s">
        <v>311</v>
      </c>
      <c r="C129" s="6">
        <v>5820000</v>
      </c>
      <c r="D129" s="6">
        <v>300000</v>
      </c>
      <c r="F129" s="6">
        <v>6120000</v>
      </c>
      <c r="G129" s="6" t="s">
        <v>327</v>
      </c>
    </row>
    <row r="130" spans="1:7" x14ac:dyDescent="0.45">
      <c r="A130" s="28" t="s">
        <v>312</v>
      </c>
      <c r="F130" s="6">
        <v>40000</v>
      </c>
    </row>
    <row r="131" spans="1:7" x14ac:dyDescent="0.45">
      <c r="A131" s="28" t="s">
        <v>313</v>
      </c>
      <c r="C131" s="6">
        <v>260000</v>
      </c>
      <c r="D131" s="6">
        <v>80000</v>
      </c>
      <c r="F131" s="6">
        <v>340000</v>
      </c>
    </row>
    <row r="132" spans="1:7" x14ac:dyDescent="0.45">
      <c r="A132" s="28" t="s">
        <v>314</v>
      </c>
      <c r="F132" s="6">
        <v>80000</v>
      </c>
    </row>
    <row r="133" spans="1:7" ht="17.5" thickBot="1" x14ac:dyDescent="0.5">
      <c r="A133" s="28" t="s">
        <v>315</v>
      </c>
      <c r="C133" s="6">
        <v>1380000</v>
      </c>
      <c r="D133" s="6">
        <v>760000</v>
      </c>
      <c r="F133" s="6">
        <v>2140000</v>
      </c>
      <c r="G133" s="6" t="s">
        <v>330</v>
      </c>
    </row>
    <row r="134" spans="1:7" ht="17.5" thickBot="1" x14ac:dyDescent="0.5">
      <c r="A134" s="28" t="s">
        <v>316</v>
      </c>
      <c r="F134" s="6">
        <v>20000</v>
      </c>
      <c r="G134" s="125"/>
    </row>
    <row r="135" spans="1:7" x14ac:dyDescent="0.45">
      <c r="A135" s="28" t="s">
        <v>317</v>
      </c>
      <c r="F135" s="6">
        <v>60000</v>
      </c>
    </row>
    <row r="136" spans="1:7" x14ac:dyDescent="0.45">
      <c r="A136" s="28" t="s">
        <v>318</v>
      </c>
      <c r="F136" s="6">
        <v>80000</v>
      </c>
    </row>
    <row r="137" spans="1:7" x14ac:dyDescent="0.45">
      <c r="A137" s="28" t="s">
        <v>319</v>
      </c>
      <c r="F137" s="6">
        <v>20000</v>
      </c>
    </row>
    <row r="138" spans="1:7" x14ac:dyDescent="0.45">
      <c r="A138" s="28" t="s">
        <v>320</v>
      </c>
      <c r="F138" s="6">
        <v>120000</v>
      </c>
    </row>
    <row r="139" spans="1:7" x14ac:dyDescent="0.45">
      <c r="A139" s="28" t="s">
        <v>321</v>
      </c>
      <c r="F139" s="6">
        <v>140000</v>
      </c>
    </row>
    <row r="140" spans="1:7" x14ac:dyDescent="0.45">
      <c r="A140" s="28" t="s">
        <v>322</v>
      </c>
      <c r="C140" s="6">
        <v>140000</v>
      </c>
      <c r="D140" s="6">
        <v>80000</v>
      </c>
      <c r="F140" s="6">
        <v>220000</v>
      </c>
    </row>
    <row r="141" spans="1:7" x14ac:dyDescent="0.45">
      <c r="A141" s="28" t="s">
        <v>323</v>
      </c>
      <c r="C141" s="6">
        <v>1660000</v>
      </c>
      <c r="F141" s="6">
        <v>1660000</v>
      </c>
      <c r="G141" s="6" t="s">
        <v>328</v>
      </c>
    </row>
    <row r="142" spans="1:7" x14ac:dyDescent="0.45">
      <c r="A142" s="28" t="s">
        <v>324</v>
      </c>
      <c r="C142" s="6">
        <v>560000</v>
      </c>
      <c r="D142" s="6">
        <v>80000</v>
      </c>
      <c r="F142" s="6">
        <v>640000</v>
      </c>
      <c r="G142" s="6" t="s">
        <v>329</v>
      </c>
    </row>
    <row r="143" spans="1:7" ht="17.5" thickBot="1" x14ac:dyDescent="0.5">
      <c r="A143" s="28" t="s">
        <v>325</v>
      </c>
      <c r="F143" s="6">
        <v>210000</v>
      </c>
    </row>
    <row r="144" spans="1:7" ht="18" thickBot="1" x14ac:dyDescent="0.5">
      <c r="A144" s="126" t="s">
        <v>326</v>
      </c>
      <c r="B144" s="127"/>
      <c r="C144" s="127"/>
      <c r="D144" s="127"/>
      <c r="E144" s="127"/>
      <c r="F144" s="128">
        <f>SUM(F121:F143)</f>
        <v>14090000</v>
      </c>
    </row>
    <row r="145" spans="1:7" x14ac:dyDescent="0.45">
      <c r="A145" s="28" t="s">
        <v>332</v>
      </c>
      <c r="F145" s="6">
        <v>150000</v>
      </c>
    </row>
    <row r="146" spans="1:7" x14ac:dyDescent="0.45">
      <c r="A146" s="28" t="s">
        <v>333</v>
      </c>
      <c r="F146" s="6">
        <v>120000</v>
      </c>
    </row>
    <row r="147" spans="1:7" x14ac:dyDescent="0.45">
      <c r="A147" s="28" t="s">
        <v>334</v>
      </c>
      <c r="F147" s="6">
        <v>120000</v>
      </c>
    </row>
    <row r="148" spans="1:7" x14ac:dyDescent="0.45">
      <c r="A148" s="28" t="s">
        <v>335</v>
      </c>
      <c r="F148" s="6">
        <v>60000</v>
      </c>
    </row>
    <row r="149" spans="1:7" x14ac:dyDescent="0.45">
      <c r="A149" s="28" t="s">
        <v>336</v>
      </c>
      <c r="C149" s="6">
        <v>580000</v>
      </c>
      <c r="F149" s="6">
        <v>580000</v>
      </c>
      <c r="G149" s="6" t="s">
        <v>346</v>
      </c>
    </row>
    <row r="150" spans="1:7" x14ac:dyDescent="0.45">
      <c r="A150" s="28" t="s">
        <v>337</v>
      </c>
      <c r="F150" s="6">
        <v>220000</v>
      </c>
    </row>
    <row r="151" spans="1:7" x14ac:dyDescent="0.45">
      <c r="A151" s="28" t="s">
        <v>338</v>
      </c>
      <c r="F151" s="6">
        <v>240000</v>
      </c>
    </row>
    <row r="152" spans="1:7" x14ac:dyDescent="0.45">
      <c r="A152" s="28" t="s">
        <v>339</v>
      </c>
      <c r="F152" s="6">
        <v>280000</v>
      </c>
    </row>
    <row r="153" spans="1:7" x14ac:dyDescent="0.45">
      <c r="A153" s="28" t="s">
        <v>340</v>
      </c>
      <c r="C153" s="6">
        <v>100000</v>
      </c>
      <c r="D153" s="6">
        <v>80000</v>
      </c>
      <c r="F153" s="6">
        <v>180000</v>
      </c>
    </row>
    <row r="154" spans="1:7" x14ac:dyDescent="0.45">
      <c r="A154" s="28" t="s">
        <v>341</v>
      </c>
      <c r="F154" s="6">
        <v>180000</v>
      </c>
    </row>
    <row r="155" spans="1:7" x14ac:dyDescent="0.45">
      <c r="A155" s="28" t="s">
        <v>342</v>
      </c>
      <c r="F155" s="6">
        <v>40000</v>
      </c>
    </row>
    <row r="156" spans="1:7" x14ac:dyDescent="0.45">
      <c r="A156" s="28" t="s">
        <v>343</v>
      </c>
      <c r="F156" s="6">
        <v>160000</v>
      </c>
      <c r="G156" s="6" t="s">
        <v>366</v>
      </c>
    </row>
    <row r="157" spans="1:7" ht="17.5" thickBot="1" x14ac:dyDescent="0.5">
      <c r="A157" s="28" t="s">
        <v>344</v>
      </c>
      <c r="F157" s="6">
        <v>340000</v>
      </c>
      <c r="G157" s="6" t="s">
        <v>371</v>
      </c>
    </row>
    <row r="158" spans="1:7" ht="17.5" thickBot="1" x14ac:dyDescent="0.5">
      <c r="A158" s="130" t="s">
        <v>345</v>
      </c>
      <c r="B158" s="131"/>
      <c r="C158" s="131"/>
      <c r="D158" s="131"/>
      <c r="E158" s="131"/>
      <c r="F158" s="132">
        <f>SUM(F145:F157)</f>
        <v>2670000</v>
      </c>
    </row>
    <row r="159" spans="1:7" x14ac:dyDescent="0.45">
      <c r="A159" s="28" t="s">
        <v>348</v>
      </c>
      <c r="C159" s="6">
        <v>320000</v>
      </c>
      <c r="D159" s="6">
        <v>40000</v>
      </c>
      <c r="F159" s="6">
        <v>360000</v>
      </c>
      <c r="G159" s="6" t="s">
        <v>395</v>
      </c>
    </row>
    <row r="160" spans="1:7" x14ac:dyDescent="0.45">
      <c r="A160" s="28" t="s">
        <v>349</v>
      </c>
      <c r="D160" s="6">
        <v>120000</v>
      </c>
      <c r="F160" s="6">
        <v>120000</v>
      </c>
    </row>
    <row r="161" spans="1:8" x14ac:dyDescent="0.45">
      <c r="A161" s="28" t="s">
        <v>350</v>
      </c>
      <c r="C161" s="6">
        <v>40000</v>
      </c>
      <c r="F161" s="6">
        <v>40000</v>
      </c>
    </row>
    <row r="162" spans="1:8" x14ac:dyDescent="0.45">
      <c r="A162" s="28" t="s">
        <v>351</v>
      </c>
      <c r="C162" s="6">
        <v>840000</v>
      </c>
      <c r="D162" s="6">
        <v>280000</v>
      </c>
      <c r="F162" s="6">
        <v>1120000</v>
      </c>
      <c r="G162" s="6" t="s">
        <v>370</v>
      </c>
    </row>
    <row r="163" spans="1:8" x14ac:dyDescent="0.45">
      <c r="A163" s="28" t="s">
        <v>352</v>
      </c>
      <c r="C163" s="6">
        <v>340000</v>
      </c>
      <c r="D163" s="6">
        <v>80000</v>
      </c>
      <c r="F163" s="6">
        <v>420000</v>
      </c>
      <c r="G163" s="6" t="s">
        <v>369</v>
      </c>
    </row>
    <row r="164" spans="1:8" x14ac:dyDescent="0.45">
      <c r="A164" s="28" t="s">
        <v>353</v>
      </c>
      <c r="C164" s="6">
        <v>660000</v>
      </c>
      <c r="D164" s="6">
        <v>200000</v>
      </c>
      <c r="F164" s="6">
        <v>860000</v>
      </c>
      <c r="G164" s="6" t="s">
        <v>393</v>
      </c>
    </row>
    <row r="165" spans="1:8" x14ac:dyDescent="0.45">
      <c r="A165" s="28" t="s">
        <v>354</v>
      </c>
      <c r="F165" s="6">
        <v>40000</v>
      </c>
    </row>
    <row r="166" spans="1:8" x14ac:dyDescent="0.45">
      <c r="A166" s="28" t="s">
        <v>355</v>
      </c>
      <c r="C166" s="6">
        <v>1560000</v>
      </c>
      <c r="D166" s="6">
        <v>240000</v>
      </c>
      <c r="F166" s="6">
        <v>1800000</v>
      </c>
      <c r="G166" s="6" t="s">
        <v>394</v>
      </c>
    </row>
    <row r="167" spans="1:8" x14ac:dyDescent="0.45">
      <c r="A167" s="28" t="s">
        <v>356</v>
      </c>
      <c r="F167" s="6">
        <v>100000</v>
      </c>
    </row>
    <row r="168" spans="1:8" x14ac:dyDescent="0.45">
      <c r="A168" s="28" t="s">
        <v>357</v>
      </c>
      <c r="F168" s="6">
        <v>160000</v>
      </c>
    </row>
    <row r="169" spans="1:8" x14ac:dyDescent="0.45">
      <c r="A169" s="28" t="s">
        <v>358</v>
      </c>
      <c r="F169" s="6">
        <v>120000</v>
      </c>
    </row>
    <row r="170" spans="1:8" x14ac:dyDescent="0.45">
      <c r="A170" s="28" t="s">
        <v>359</v>
      </c>
      <c r="C170" s="6">
        <v>400000</v>
      </c>
      <c r="F170" s="6">
        <v>400000</v>
      </c>
      <c r="G170" s="6" t="s">
        <v>367</v>
      </c>
    </row>
    <row r="171" spans="1:8" x14ac:dyDescent="0.45">
      <c r="A171" s="28" t="s">
        <v>360</v>
      </c>
      <c r="F171" s="6">
        <v>140000</v>
      </c>
    </row>
    <row r="172" spans="1:8" x14ac:dyDescent="0.45">
      <c r="A172" s="28" t="s">
        <v>361</v>
      </c>
      <c r="F172" s="6">
        <v>340000</v>
      </c>
      <c r="G172" s="6" t="s">
        <v>368</v>
      </c>
    </row>
    <row r="173" spans="1:8" x14ac:dyDescent="0.45">
      <c r="A173" s="28" t="s">
        <v>349</v>
      </c>
      <c r="F173" s="6">
        <v>300000</v>
      </c>
      <c r="G173" s="6" t="s">
        <v>369</v>
      </c>
      <c r="H173" t="s">
        <v>373</v>
      </c>
    </row>
    <row r="174" spans="1:8" x14ac:dyDescent="0.45">
      <c r="A174" s="28" t="s">
        <v>362</v>
      </c>
      <c r="F174" s="6">
        <v>20000</v>
      </c>
    </row>
    <row r="175" spans="1:8" x14ac:dyDescent="0.45">
      <c r="A175" s="28" t="s">
        <v>363</v>
      </c>
      <c r="F175" s="6">
        <v>140000</v>
      </c>
    </row>
    <row r="176" spans="1:8" ht="17.5" thickBot="1" x14ac:dyDescent="0.5">
      <c r="A176" s="28" t="s">
        <v>364</v>
      </c>
      <c r="F176" s="6">
        <v>20000</v>
      </c>
    </row>
    <row r="177" spans="1:6" ht="21.5" thickBot="1" x14ac:dyDescent="0.5">
      <c r="A177" s="134" t="s">
        <v>365</v>
      </c>
      <c r="B177" s="117"/>
      <c r="C177" s="117"/>
      <c r="D177" s="117"/>
      <c r="E177" s="117"/>
      <c r="F177" s="118">
        <f>SUM(F159:F176)</f>
        <v>6500000</v>
      </c>
    </row>
    <row r="178" spans="1:6" x14ac:dyDescent="0.45">
      <c r="A178" s="28" t="s">
        <v>375</v>
      </c>
      <c r="B178" s="6">
        <v>100000</v>
      </c>
      <c r="F178" s="6">
        <v>100000</v>
      </c>
    </row>
    <row r="179" spans="1:6" ht="16.5" x14ac:dyDescent="0.3">
      <c r="A179">
        <v>13</v>
      </c>
      <c r="F179" s="6">
        <v>20000</v>
      </c>
    </row>
    <row r="180" spans="1:6" x14ac:dyDescent="0.45">
      <c r="A180" t="s">
        <v>376</v>
      </c>
      <c r="F180" s="6">
        <v>40000</v>
      </c>
    </row>
    <row r="181" spans="1:6" x14ac:dyDescent="0.45">
      <c r="A181" t="s">
        <v>377</v>
      </c>
      <c r="F181" s="6">
        <v>20000</v>
      </c>
    </row>
    <row r="182" spans="1:6" x14ac:dyDescent="0.45">
      <c r="A182" t="s">
        <v>378</v>
      </c>
      <c r="F182" s="6">
        <v>220000</v>
      </c>
    </row>
    <row r="183" spans="1:6" x14ac:dyDescent="0.45">
      <c r="A183" t="s">
        <v>381</v>
      </c>
      <c r="F183" s="6">
        <v>20000</v>
      </c>
    </row>
    <row r="184" spans="1:6" x14ac:dyDescent="0.45">
      <c r="A184" t="s">
        <v>379</v>
      </c>
      <c r="F184" s="6">
        <v>200000</v>
      </c>
    </row>
    <row r="185" spans="1:6" x14ac:dyDescent="0.45">
      <c r="A185" t="s">
        <v>380</v>
      </c>
      <c r="F185" s="6">
        <v>20000</v>
      </c>
    </row>
    <row r="186" spans="1:6" x14ac:dyDescent="0.45">
      <c r="A186" t="s">
        <v>382</v>
      </c>
      <c r="F186" s="6">
        <v>180000</v>
      </c>
    </row>
    <row r="187" spans="1:6" x14ac:dyDescent="0.45">
      <c r="A187" t="s">
        <v>383</v>
      </c>
      <c r="F187" s="6">
        <v>60000</v>
      </c>
    </row>
    <row r="188" spans="1:6" x14ac:dyDescent="0.45">
      <c r="A188" t="s">
        <v>384</v>
      </c>
      <c r="F188" s="6">
        <v>40000</v>
      </c>
    </row>
    <row r="189" spans="1:6" x14ac:dyDescent="0.45">
      <c r="A189" t="s">
        <v>385</v>
      </c>
      <c r="F189" s="6">
        <v>60000</v>
      </c>
    </row>
    <row r="190" spans="1:6" x14ac:dyDescent="0.45">
      <c r="A190" t="s">
        <v>386</v>
      </c>
      <c r="F190" s="6">
        <v>180000</v>
      </c>
    </row>
    <row r="191" spans="1:6" x14ac:dyDescent="0.45">
      <c r="A191" t="s">
        <v>387</v>
      </c>
      <c r="F191" s="6">
        <v>100000</v>
      </c>
    </row>
    <row r="192" spans="1:6" x14ac:dyDescent="0.45">
      <c r="A192" t="s">
        <v>388</v>
      </c>
      <c r="F192" s="6">
        <v>40000</v>
      </c>
    </row>
    <row r="193" spans="1:7" x14ac:dyDescent="0.45">
      <c r="A193" t="s">
        <v>389</v>
      </c>
      <c r="F193" s="6">
        <v>20000</v>
      </c>
    </row>
    <row r="194" spans="1:7" x14ac:dyDescent="0.45">
      <c r="A194" t="s">
        <v>390</v>
      </c>
      <c r="F194" s="6">
        <v>7510000</v>
      </c>
      <c r="G194" s="6" t="s">
        <v>396</v>
      </c>
    </row>
    <row r="195" spans="1:7" x14ac:dyDescent="0.45">
      <c r="A195" t="s">
        <v>391</v>
      </c>
      <c r="F195" s="6">
        <v>200000</v>
      </c>
    </row>
    <row r="196" spans="1:7" ht="17.5" x14ac:dyDescent="0.45">
      <c r="A196" s="135" t="s">
        <v>392</v>
      </c>
      <c r="B196" s="136"/>
      <c r="C196" s="136"/>
      <c r="D196" s="136"/>
      <c r="E196" s="136"/>
      <c r="F196" s="137">
        <f>SUM(F178:F195)</f>
        <v>9030000</v>
      </c>
    </row>
    <row r="197" spans="1:7" x14ac:dyDescent="0.45">
      <c r="A197" t="s">
        <v>412</v>
      </c>
      <c r="F197" s="6">
        <v>80000</v>
      </c>
    </row>
    <row r="198" spans="1:7" x14ac:dyDescent="0.45">
      <c r="A198" t="s">
        <v>414</v>
      </c>
      <c r="F198" s="6">
        <v>140014</v>
      </c>
    </row>
    <row r="199" spans="1:7" x14ac:dyDescent="0.45">
      <c r="A199" t="s">
        <v>415</v>
      </c>
      <c r="F199" s="6">
        <v>80000</v>
      </c>
    </row>
    <row r="200" spans="1:7" x14ac:dyDescent="0.45">
      <c r="A200" t="s">
        <v>413</v>
      </c>
      <c r="F200" s="6">
        <v>220000</v>
      </c>
    </row>
    <row r="201" spans="1:7" x14ac:dyDescent="0.45">
      <c r="A201" t="s">
        <v>416</v>
      </c>
      <c r="F201" s="6">
        <v>220000</v>
      </c>
    </row>
    <row r="202" spans="1:7" x14ac:dyDescent="0.45">
      <c r="A202" t="s">
        <v>417</v>
      </c>
      <c r="F202" s="6">
        <v>60000</v>
      </c>
    </row>
    <row r="203" spans="1:7" x14ac:dyDescent="0.45">
      <c r="A203" t="s">
        <v>418</v>
      </c>
      <c r="F203" s="6">
        <v>520000</v>
      </c>
    </row>
    <row r="204" spans="1:7" ht="16.5" x14ac:dyDescent="0.3">
      <c r="A204" t="s">
        <v>419</v>
      </c>
      <c r="F204" s="6">
        <v>60000</v>
      </c>
    </row>
    <row r="205" spans="1:7" x14ac:dyDescent="0.45">
      <c r="A205" t="s">
        <v>420</v>
      </c>
      <c r="F205" s="6">
        <v>60000</v>
      </c>
    </row>
    <row r="206" spans="1:7" x14ac:dyDescent="0.45">
      <c r="A206" t="s">
        <v>421</v>
      </c>
      <c r="F206" s="6">
        <v>40000</v>
      </c>
    </row>
    <row r="207" spans="1:7" x14ac:dyDescent="0.45">
      <c r="A207" t="s">
        <v>422</v>
      </c>
      <c r="F207" s="6">
        <v>160000</v>
      </c>
    </row>
    <row r="208" spans="1:7" x14ac:dyDescent="0.45">
      <c r="A208" t="s">
        <v>423</v>
      </c>
      <c r="F208" s="6">
        <v>160000</v>
      </c>
    </row>
    <row r="209" spans="1:7" x14ac:dyDescent="0.45">
      <c r="A209" t="s">
        <v>424</v>
      </c>
      <c r="F209" s="6">
        <v>160000</v>
      </c>
    </row>
    <row r="210" spans="1:7" x14ac:dyDescent="0.45">
      <c r="A210" t="s">
        <v>425</v>
      </c>
      <c r="F210" s="6">
        <v>320000</v>
      </c>
      <c r="G210" s="6" t="s">
        <v>475</v>
      </c>
    </row>
    <row r="211" spans="1:7" x14ac:dyDescent="0.45">
      <c r="A211" t="s">
        <v>426</v>
      </c>
      <c r="B211" s="6">
        <v>500000</v>
      </c>
      <c r="F211" s="6">
        <v>500000</v>
      </c>
    </row>
    <row r="212" spans="1:7" x14ac:dyDescent="0.45">
      <c r="A212" t="s">
        <v>427</v>
      </c>
      <c r="F212" s="6">
        <v>100000</v>
      </c>
    </row>
    <row r="213" spans="1:7" x14ac:dyDescent="0.45">
      <c r="A213" t="s">
        <v>428</v>
      </c>
      <c r="F213" s="6">
        <v>100000</v>
      </c>
    </row>
    <row r="214" spans="1:7" x14ac:dyDescent="0.45">
      <c r="A214" t="s">
        <v>429</v>
      </c>
      <c r="F214" s="6">
        <v>120000</v>
      </c>
    </row>
    <row r="215" spans="1:7" x14ac:dyDescent="0.45">
      <c r="A215" t="s">
        <v>430</v>
      </c>
      <c r="F215" s="6">
        <v>170000</v>
      </c>
    </row>
    <row r="216" spans="1:7" x14ac:dyDescent="0.45">
      <c r="A216" t="s">
        <v>431</v>
      </c>
      <c r="F216" s="6">
        <v>80000</v>
      </c>
    </row>
    <row r="217" spans="1:7" x14ac:dyDescent="0.45">
      <c r="A217" t="s">
        <v>432</v>
      </c>
      <c r="F217" s="6">
        <v>60000</v>
      </c>
    </row>
    <row r="218" spans="1:7" x14ac:dyDescent="0.45">
      <c r="A218" t="s">
        <v>433</v>
      </c>
      <c r="F218" s="6">
        <v>20000</v>
      </c>
    </row>
    <row r="219" spans="1:7" x14ac:dyDescent="0.45">
      <c r="A219" t="s">
        <v>434</v>
      </c>
      <c r="F219" s="6">
        <v>20000</v>
      </c>
    </row>
    <row r="220" spans="1:7" x14ac:dyDescent="0.45">
      <c r="A220" t="s">
        <v>435</v>
      </c>
      <c r="F220" s="6">
        <v>60000</v>
      </c>
    </row>
    <row r="221" spans="1:7" ht="16.5" x14ac:dyDescent="0.3">
      <c r="A221" t="s">
        <v>436</v>
      </c>
      <c r="F221" s="6">
        <v>60000</v>
      </c>
    </row>
    <row r="222" spans="1:7" x14ac:dyDescent="0.45">
      <c r="A222" t="s">
        <v>437</v>
      </c>
      <c r="F222" s="6">
        <v>140000</v>
      </c>
    </row>
    <row r="223" spans="1:7" x14ac:dyDescent="0.45">
      <c r="A223" t="s">
        <v>438</v>
      </c>
      <c r="F223" s="6">
        <v>180000</v>
      </c>
    </row>
    <row r="224" spans="1:7" x14ac:dyDescent="0.45">
      <c r="A224" t="s">
        <v>439</v>
      </c>
      <c r="F224" s="6">
        <v>290000</v>
      </c>
    </row>
    <row r="225" spans="1:8" x14ac:dyDescent="0.45">
      <c r="A225" t="s">
        <v>440</v>
      </c>
      <c r="F225" s="6">
        <v>400000</v>
      </c>
      <c r="G225" s="6" t="s">
        <v>449</v>
      </c>
    </row>
    <row r="226" spans="1:8" x14ac:dyDescent="0.45">
      <c r="A226" t="s">
        <v>441</v>
      </c>
      <c r="F226" s="6">
        <v>1140000</v>
      </c>
      <c r="G226" s="6" t="s">
        <v>448</v>
      </c>
    </row>
    <row r="227" spans="1:8" x14ac:dyDescent="0.45">
      <c r="A227" t="s">
        <v>442</v>
      </c>
      <c r="F227" s="6">
        <v>100000</v>
      </c>
    </row>
    <row r="228" spans="1:8" x14ac:dyDescent="0.45">
      <c r="A228" t="s">
        <v>443</v>
      </c>
      <c r="F228" s="6">
        <v>60000</v>
      </c>
    </row>
    <row r="229" spans="1:8" x14ac:dyDescent="0.45">
      <c r="A229" t="s">
        <v>444</v>
      </c>
      <c r="F229" s="6">
        <v>60000</v>
      </c>
    </row>
    <row r="230" spans="1:8" ht="17.5" thickBot="1" x14ac:dyDescent="0.5">
      <c r="A230" t="s">
        <v>445</v>
      </c>
      <c r="F230" s="6">
        <v>60000</v>
      </c>
    </row>
    <row r="231" spans="1:8" ht="18" thickBot="1" x14ac:dyDescent="0.5">
      <c r="A231" s="147" t="s">
        <v>446</v>
      </c>
      <c r="B231" s="127"/>
      <c r="C231" s="127"/>
      <c r="D231" s="127"/>
      <c r="E231" s="127"/>
      <c r="F231" s="128">
        <f>SUM(F197:F230)</f>
        <v>6000014</v>
      </c>
    </row>
    <row r="232" spans="1:8" x14ac:dyDescent="0.45">
      <c r="A232" t="s">
        <v>452</v>
      </c>
      <c r="F232" s="6">
        <v>40000</v>
      </c>
    </row>
    <row r="233" spans="1:8" x14ac:dyDescent="0.45">
      <c r="A233" t="s">
        <v>453</v>
      </c>
      <c r="F233" s="6">
        <v>140000</v>
      </c>
    </row>
    <row r="234" spans="1:8" x14ac:dyDescent="0.45">
      <c r="A234" t="s">
        <v>454</v>
      </c>
      <c r="F234" s="6">
        <v>260000</v>
      </c>
    </row>
    <row r="235" spans="1:8" x14ac:dyDescent="0.45">
      <c r="A235" t="s">
        <v>455</v>
      </c>
      <c r="F235" s="6">
        <v>60000</v>
      </c>
    </row>
    <row r="236" spans="1:8" x14ac:dyDescent="0.45">
      <c r="A236" t="s">
        <v>456</v>
      </c>
      <c r="F236" s="6">
        <v>20000</v>
      </c>
    </row>
    <row r="237" spans="1:8" x14ac:dyDescent="0.45">
      <c r="A237" t="s">
        <v>457</v>
      </c>
      <c r="F237" s="6">
        <v>120000</v>
      </c>
    </row>
    <row r="238" spans="1:8" x14ac:dyDescent="0.45">
      <c r="A238" t="s">
        <v>458</v>
      </c>
      <c r="C238" s="6">
        <v>500000</v>
      </c>
      <c r="D238" s="6">
        <v>300000</v>
      </c>
      <c r="F238" s="6">
        <v>800000</v>
      </c>
      <c r="G238" s="6" t="s">
        <v>479</v>
      </c>
    </row>
    <row r="239" spans="1:8" x14ac:dyDescent="0.45">
      <c r="A239" t="s">
        <v>459</v>
      </c>
      <c r="F239" s="6">
        <v>420000</v>
      </c>
      <c r="G239" s="6" t="s">
        <v>473</v>
      </c>
      <c r="H239" t="s">
        <v>474</v>
      </c>
    </row>
    <row r="240" spans="1:8" x14ac:dyDescent="0.45">
      <c r="A240" t="s">
        <v>460</v>
      </c>
      <c r="C240" s="6">
        <v>520000</v>
      </c>
      <c r="D240" s="6">
        <v>450000</v>
      </c>
      <c r="F240" s="6">
        <v>970000</v>
      </c>
    </row>
    <row r="241" spans="1:7" x14ac:dyDescent="0.45">
      <c r="A241" t="s">
        <v>461</v>
      </c>
      <c r="F241" s="6">
        <v>240000</v>
      </c>
    </row>
    <row r="242" spans="1:7" x14ac:dyDescent="0.45">
      <c r="A242" t="s">
        <v>462</v>
      </c>
      <c r="F242" s="6">
        <v>80000</v>
      </c>
    </row>
    <row r="243" spans="1:7" x14ac:dyDescent="0.45">
      <c r="A243" t="s">
        <v>463</v>
      </c>
      <c r="F243" s="6">
        <v>60000</v>
      </c>
    </row>
    <row r="244" spans="1:7" x14ac:dyDescent="0.45">
      <c r="A244" t="s">
        <v>464</v>
      </c>
      <c r="F244" s="6">
        <v>120000</v>
      </c>
    </row>
    <row r="245" spans="1:7" x14ac:dyDescent="0.45">
      <c r="A245" t="s">
        <v>465</v>
      </c>
      <c r="F245" s="6">
        <v>60000</v>
      </c>
    </row>
    <row r="246" spans="1:7" x14ac:dyDescent="0.45">
      <c r="A246" t="s">
        <v>466</v>
      </c>
      <c r="F246" s="6">
        <v>80000</v>
      </c>
    </row>
    <row r="247" spans="1:7" x14ac:dyDescent="0.45">
      <c r="A247" t="s">
        <v>467</v>
      </c>
      <c r="F247" s="6">
        <v>20000</v>
      </c>
    </row>
    <row r="248" spans="1:7" x14ac:dyDescent="0.45">
      <c r="A248" t="s">
        <v>468</v>
      </c>
      <c r="C248" s="6">
        <v>500000</v>
      </c>
      <c r="D248" s="6">
        <v>300000</v>
      </c>
      <c r="F248" s="6">
        <v>800000</v>
      </c>
      <c r="G248" s="6" t="s">
        <v>480</v>
      </c>
    </row>
    <row r="249" spans="1:7" x14ac:dyDescent="0.45">
      <c r="A249" t="s">
        <v>469</v>
      </c>
      <c r="F249" s="6">
        <v>160000</v>
      </c>
    </row>
    <row r="250" spans="1:7" ht="17.5" thickBot="1" x14ac:dyDescent="0.5">
      <c r="A250" t="s">
        <v>470</v>
      </c>
      <c r="F250" s="6">
        <v>20000</v>
      </c>
    </row>
    <row r="251" spans="1:7" ht="17.5" thickBot="1" x14ac:dyDescent="0.5">
      <c r="A251" s="149" t="s">
        <v>471</v>
      </c>
      <c r="B251" s="101"/>
      <c r="C251" s="101"/>
      <c r="D251" s="101"/>
      <c r="E251" s="101"/>
      <c r="F251" s="150">
        <f>SUM(F232:F250)</f>
        <v>4470000</v>
      </c>
    </row>
    <row r="252" spans="1:7" x14ac:dyDescent="0.45">
      <c r="A252" s="28" t="s">
        <v>476</v>
      </c>
      <c r="F252" s="6">
        <v>180000</v>
      </c>
    </row>
    <row r="253" spans="1:7" x14ac:dyDescent="0.45">
      <c r="A253" s="28" t="s">
        <v>477</v>
      </c>
      <c r="F253" s="6">
        <v>220000</v>
      </c>
    </row>
    <row r="254" spans="1:7" x14ac:dyDescent="0.45">
      <c r="A254" s="28" t="s">
        <v>478</v>
      </c>
      <c r="C254" s="6">
        <v>340000</v>
      </c>
      <c r="D254" s="6">
        <v>150000</v>
      </c>
      <c r="F254" s="6">
        <v>490000</v>
      </c>
      <c r="G254" s="6" t="s">
        <v>555</v>
      </c>
    </row>
    <row r="255" spans="1:7" x14ac:dyDescent="0.45">
      <c r="A255" s="28" t="s">
        <v>481</v>
      </c>
      <c r="F255" s="6">
        <v>20000</v>
      </c>
    </row>
    <row r="256" spans="1:7" x14ac:dyDescent="0.45">
      <c r="A256" s="28" t="s">
        <v>482</v>
      </c>
      <c r="F256" s="6">
        <v>20000</v>
      </c>
    </row>
    <row r="257" spans="1:8" x14ac:dyDescent="0.45">
      <c r="A257" t="s">
        <v>483</v>
      </c>
      <c r="F257" s="6">
        <v>60000</v>
      </c>
    </row>
    <row r="258" spans="1:8" x14ac:dyDescent="0.45">
      <c r="A258" t="s">
        <v>484</v>
      </c>
      <c r="F258" s="6">
        <v>20000</v>
      </c>
    </row>
    <row r="259" spans="1:8" x14ac:dyDescent="0.45">
      <c r="A259" t="s">
        <v>485</v>
      </c>
      <c r="F259" s="6">
        <v>60000</v>
      </c>
    </row>
    <row r="260" spans="1:8" x14ac:dyDescent="0.45">
      <c r="A260" t="s">
        <v>486</v>
      </c>
      <c r="F260" s="6">
        <v>150000</v>
      </c>
    </row>
    <row r="261" spans="1:8" x14ac:dyDescent="0.45">
      <c r="A261" t="s">
        <v>487</v>
      </c>
      <c r="F261" s="6">
        <v>60000</v>
      </c>
    </row>
    <row r="262" spans="1:8" x14ac:dyDescent="0.45">
      <c r="A262" t="s">
        <v>488</v>
      </c>
      <c r="C262" s="6">
        <v>160000</v>
      </c>
      <c r="D262" s="6">
        <v>150000</v>
      </c>
      <c r="F262" s="6">
        <v>310000</v>
      </c>
    </row>
    <row r="263" spans="1:8" x14ac:dyDescent="0.45">
      <c r="A263" t="s">
        <v>509</v>
      </c>
      <c r="F263" s="6">
        <v>40000</v>
      </c>
    </row>
    <row r="264" spans="1:8" x14ac:dyDescent="0.45">
      <c r="A264" t="s">
        <v>489</v>
      </c>
      <c r="C264" s="6">
        <v>160000</v>
      </c>
      <c r="D264" s="6">
        <v>150000</v>
      </c>
      <c r="F264" s="6">
        <v>310000</v>
      </c>
    </row>
    <row r="265" spans="1:8" ht="16.5" x14ac:dyDescent="0.3">
      <c r="A265">
        <v>13</v>
      </c>
      <c r="F265" s="6">
        <v>20000</v>
      </c>
    </row>
    <row r="266" spans="1:8" x14ac:dyDescent="0.45">
      <c r="A266" t="s">
        <v>490</v>
      </c>
      <c r="F266" s="6">
        <v>80000</v>
      </c>
    </row>
    <row r="267" spans="1:8" x14ac:dyDescent="0.45">
      <c r="A267" t="s">
        <v>491</v>
      </c>
      <c r="B267" s="6">
        <v>300000</v>
      </c>
      <c r="F267" s="6">
        <v>300000</v>
      </c>
    </row>
    <row r="268" spans="1:8" x14ac:dyDescent="0.45">
      <c r="A268" t="s">
        <v>492</v>
      </c>
      <c r="F268" s="6">
        <v>20000</v>
      </c>
      <c r="H268" t="s">
        <v>524</v>
      </c>
    </row>
    <row r="269" spans="1:8" x14ac:dyDescent="0.45">
      <c r="A269" t="s">
        <v>493</v>
      </c>
      <c r="F269" s="6">
        <v>60000</v>
      </c>
      <c r="H269" t="s">
        <v>524</v>
      </c>
    </row>
    <row r="270" spans="1:8" x14ac:dyDescent="0.45">
      <c r="A270" t="s">
        <v>523</v>
      </c>
      <c r="F270" s="6">
        <v>60000</v>
      </c>
      <c r="H270" t="s">
        <v>520</v>
      </c>
    </row>
    <row r="271" spans="1:8" x14ac:dyDescent="0.45">
      <c r="A271" t="s">
        <v>494</v>
      </c>
      <c r="F271" s="6">
        <v>180000</v>
      </c>
      <c r="H271" t="s">
        <v>520</v>
      </c>
    </row>
    <row r="272" spans="1:8" x14ac:dyDescent="0.45">
      <c r="A272" t="s">
        <v>519</v>
      </c>
      <c r="C272" s="6">
        <v>280000</v>
      </c>
      <c r="D272" s="6">
        <v>150000</v>
      </c>
      <c r="F272" s="6">
        <v>430000</v>
      </c>
    </row>
    <row r="273" spans="1:8" x14ac:dyDescent="0.45">
      <c r="A273" t="s">
        <v>495</v>
      </c>
      <c r="F273" s="6">
        <v>80000</v>
      </c>
    </row>
    <row r="274" spans="1:8" x14ac:dyDescent="0.45">
      <c r="A274" t="s">
        <v>496</v>
      </c>
      <c r="C274" s="6">
        <v>1720000</v>
      </c>
      <c r="D274" s="6">
        <v>32000</v>
      </c>
      <c r="F274" s="6">
        <v>2020000</v>
      </c>
      <c r="G274" s="6" t="s">
        <v>511</v>
      </c>
    </row>
    <row r="275" spans="1:8" x14ac:dyDescent="0.45">
      <c r="A275" t="s">
        <v>497</v>
      </c>
      <c r="F275" s="6">
        <v>70000</v>
      </c>
    </row>
    <row r="276" spans="1:8" x14ac:dyDescent="0.45">
      <c r="A276" t="s">
        <v>498</v>
      </c>
      <c r="F276" s="6">
        <v>80000</v>
      </c>
    </row>
    <row r="277" spans="1:8" x14ac:dyDescent="0.45">
      <c r="A277" t="s">
        <v>499</v>
      </c>
      <c r="F277" s="6">
        <v>150000</v>
      </c>
    </row>
    <row r="278" spans="1:8" x14ac:dyDescent="0.45">
      <c r="A278" t="s">
        <v>500</v>
      </c>
      <c r="F278" s="6">
        <v>120000</v>
      </c>
    </row>
    <row r="279" spans="1:8" x14ac:dyDescent="0.45">
      <c r="A279" t="s">
        <v>521</v>
      </c>
      <c r="D279" s="6">
        <v>360000</v>
      </c>
      <c r="F279" s="6">
        <v>360000</v>
      </c>
    </row>
    <row r="280" spans="1:8" x14ac:dyDescent="0.45">
      <c r="A280" t="s">
        <v>501</v>
      </c>
      <c r="C280" s="6">
        <v>450000</v>
      </c>
      <c r="D280" s="6">
        <v>460000</v>
      </c>
      <c r="F280" s="6">
        <v>910000</v>
      </c>
      <c r="G280" s="6" t="s">
        <v>518</v>
      </c>
    </row>
    <row r="281" spans="1:8" x14ac:dyDescent="0.45">
      <c r="A281" t="s">
        <v>502</v>
      </c>
      <c r="F281" s="6">
        <v>40000</v>
      </c>
    </row>
    <row r="282" spans="1:8" x14ac:dyDescent="0.45">
      <c r="A282" t="s">
        <v>503</v>
      </c>
      <c r="F282" s="6">
        <v>150000</v>
      </c>
    </row>
    <row r="283" spans="1:8" x14ac:dyDescent="0.45">
      <c r="A283" t="s">
        <v>522</v>
      </c>
      <c r="F283" s="6">
        <v>80000</v>
      </c>
    </row>
    <row r="284" spans="1:8" x14ac:dyDescent="0.45">
      <c r="A284" t="s">
        <v>510</v>
      </c>
      <c r="C284" s="6">
        <v>440000</v>
      </c>
      <c r="F284" s="6">
        <v>840000</v>
      </c>
      <c r="G284" s="6" t="s">
        <v>554</v>
      </c>
    </row>
    <row r="285" spans="1:8" x14ac:dyDescent="0.45">
      <c r="A285" t="s">
        <v>504</v>
      </c>
      <c r="F285" s="6">
        <v>100000</v>
      </c>
    </row>
    <row r="286" spans="1:8" x14ac:dyDescent="0.45">
      <c r="A286" t="s">
        <v>505</v>
      </c>
      <c r="F286" s="6">
        <v>80000</v>
      </c>
    </row>
    <row r="287" spans="1:8" x14ac:dyDescent="0.45">
      <c r="A287" t="s">
        <v>506</v>
      </c>
      <c r="F287" s="6">
        <v>80000</v>
      </c>
      <c r="H287" t="s">
        <v>520</v>
      </c>
    </row>
    <row r="288" spans="1:8" x14ac:dyDescent="0.45">
      <c r="A288" t="s">
        <v>513</v>
      </c>
      <c r="F288" s="6">
        <v>210000</v>
      </c>
    </row>
    <row r="289" spans="1:9" x14ac:dyDescent="0.45">
      <c r="A289" t="s">
        <v>514</v>
      </c>
      <c r="F289" s="6">
        <v>210000</v>
      </c>
    </row>
    <row r="290" spans="1:9" x14ac:dyDescent="0.45">
      <c r="A290" t="s">
        <v>512</v>
      </c>
      <c r="F290" s="6">
        <v>40000</v>
      </c>
    </row>
    <row r="291" spans="1:9" ht="17.5" thickBot="1" x14ac:dyDescent="0.5">
      <c r="A291" t="s">
        <v>507</v>
      </c>
      <c r="F291" s="6">
        <v>140000</v>
      </c>
    </row>
    <row r="292" spans="1:9" ht="17.5" thickBot="1" x14ac:dyDescent="0.5">
      <c r="A292" s="149" t="s">
        <v>508</v>
      </c>
      <c r="B292" s="101"/>
      <c r="C292" s="101"/>
      <c r="D292" s="101"/>
      <c r="E292" s="101"/>
      <c r="F292" s="150">
        <f>SUM(F252:F291)</f>
        <v>8850000</v>
      </c>
      <c r="I292" s="6" t="s">
        <v>593</v>
      </c>
    </row>
    <row r="293" spans="1:9" x14ac:dyDescent="0.45">
      <c r="A293" s="28" t="s">
        <v>525</v>
      </c>
      <c r="F293" s="6">
        <v>60000</v>
      </c>
    </row>
    <row r="294" spans="1:9" x14ac:dyDescent="0.45">
      <c r="A294" s="28" t="s">
        <v>526</v>
      </c>
      <c r="F294" s="6">
        <v>60000</v>
      </c>
    </row>
    <row r="295" spans="1:9" x14ac:dyDescent="0.45">
      <c r="A295" s="28" t="s">
        <v>527</v>
      </c>
      <c r="C295" s="6">
        <v>940000</v>
      </c>
      <c r="D295" s="6">
        <v>1080000</v>
      </c>
      <c r="F295" s="6">
        <v>2020000</v>
      </c>
      <c r="G295" s="6" t="s">
        <v>556</v>
      </c>
    </row>
    <row r="296" spans="1:9" x14ac:dyDescent="0.45">
      <c r="A296" s="28" t="s">
        <v>528</v>
      </c>
      <c r="F296" s="6">
        <v>120000</v>
      </c>
    </row>
    <row r="297" spans="1:9" x14ac:dyDescent="0.45">
      <c r="A297" s="28" t="s">
        <v>529</v>
      </c>
      <c r="F297" s="6">
        <v>20000</v>
      </c>
    </row>
    <row r="298" spans="1:9" x14ac:dyDescent="0.45">
      <c r="A298" s="28" t="s">
        <v>530</v>
      </c>
      <c r="F298" s="6">
        <v>20000</v>
      </c>
    </row>
    <row r="299" spans="1:9" x14ac:dyDescent="0.45">
      <c r="A299" s="28" t="s">
        <v>531</v>
      </c>
      <c r="F299" s="6">
        <v>80000</v>
      </c>
    </row>
    <row r="300" spans="1:9" x14ac:dyDescent="0.45">
      <c r="A300" s="28" t="s">
        <v>532</v>
      </c>
      <c r="C300" s="6">
        <v>140000</v>
      </c>
      <c r="D300" s="6">
        <v>150000</v>
      </c>
      <c r="F300" s="6">
        <v>290000</v>
      </c>
    </row>
    <row r="301" spans="1:9" x14ac:dyDescent="0.45">
      <c r="A301" s="28" t="s">
        <v>533</v>
      </c>
      <c r="D301" s="6">
        <v>150000</v>
      </c>
      <c r="F301" s="6">
        <v>150000</v>
      </c>
    </row>
    <row r="302" spans="1:9" x14ac:dyDescent="0.45">
      <c r="A302" s="28" t="s">
        <v>534</v>
      </c>
      <c r="F302" s="6">
        <v>300000</v>
      </c>
      <c r="I302" s="6">
        <v>300000</v>
      </c>
    </row>
    <row r="303" spans="1:9" x14ac:dyDescent="0.45">
      <c r="A303" s="28" t="s">
        <v>535</v>
      </c>
      <c r="C303" s="6">
        <v>660000</v>
      </c>
      <c r="D303" s="6">
        <v>460000</v>
      </c>
      <c r="F303" s="6">
        <v>1120000</v>
      </c>
    </row>
    <row r="304" spans="1:9" x14ac:dyDescent="0.45">
      <c r="A304" s="28" t="s">
        <v>536</v>
      </c>
      <c r="F304" s="6">
        <v>40000</v>
      </c>
    </row>
    <row r="305" spans="1:9" x14ac:dyDescent="0.45">
      <c r="A305" s="28" t="s">
        <v>537</v>
      </c>
      <c r="F305" s="6">
        <v>40000</v>
      </c>
    </row>
    <row r="306" spans="1:9" x14ac:dyDescent="0.45">
      <c r="A306" s="28" t="s">
        <v>538</v>
      </c>
      <c r="F306" s="6">
        <v>20000</v>
      </c>
    </row>
    <row r="307" spans="1:9" x14ac:dyDescent="0.45">
      <c r="A307" s="28" t="s">
        <v>539</v>
      </c>
      <c r="D307" s="6">
        <v>80000</v>
      </c>
      <c r="F307" s="6">
        <v>80000</v>
      </c>
    </row>
    <row r="308" spans="1:9" x14ac:dyDescent="0.45">
      <c r="A308" s="28" t="s">
        <v>540</v>
      </c>
      <c r="F308" s="6">
        <v>440000</v>
      </c>
      <c r="G308" s="6" t="s">
        <v>557</v>
      </c>
    </row>
    <row r="309" spans="1:9" x14ac:dyDescent="0.45">
      <c r="A309" s="28" t="s">
        <v>541</v>
      </c>
      <c r="F309" s="6">
        <v>60000</v>
      </c>
    </row>
    <row r="310" spans="1:9" x14ac:dyDescent="0.45">
      <c r="A310" s="28" t="s">
        <v>542</v>
      </c>
      <c r="F310" s="6">
        <v>80000</v>
      </c>
    </row>
    <row r="311" spans="1:9" x14ac:dyDescent="0.45">
      <c r="A311" s="28" t="s">
        <v>543</v>
      </c>
      <c r="F311" s="6">
        <v>300000</v>
      </c>
      <c r="I311" s="6">
        <v>300000</v>
      </c>
    </row>
    <row r="312" spans="1:9" x14ac:dyDescent="0.45">
      <c r="A312" s="28" t="s">
        <v>544</v>
      </c>
      <c r="F312" s="6">
        <v>60000</v>
      </c>
    </row>
    <row r="313" spans="1:9" x14ac:dyDescent="0.45">
      <c r="A313" s="28" t="s">
        <v>545</v>
      </c>
      <c r="F313" s="6">
        <v>20000</v>
      </c>
    </row>
    <row r="314" spans="1:9" x14ac:dyDescent="0.45">
      <c r="A314" s="28" t="s">
        <v>546</v>
      </c>
      <c r="C314" s="6">
        <v>80000</v>
      </c>
      <c r="D314" s="6">
        <v>150000</v>
      </c>
      <c r="F314" s="6">
        <v>230000</v>
      </c>
    </row>
    <row r="315" spans="1:9" x14ac:dyDescent="0.45">
      <c r="A315" s="28" t="s">
        <v>547</v>
      </c>
      <c r="C315" s="6">
        <v>260000</v>
      </c>
      <c r="F315" s="6">
        <v>260000</v>
      </c>
    </row>
    <row r="316" spans="1:9" x14ac:dyDescent="0.45">
      <c r="A316" s="28" t="s">
        <v>548</v>
      </c>
      <c r="F316" s="6">
        <v>150000</v>
      </c>
      <c r="I316" s="6">
        <v>150000</v>
      </c>
    </row>
    <row r="317" spans="1:9" x14ac:dyDescent="0.45">
      <c r="A317" s="28" t="s">
        <v>549</v>
      </c>
      <c r="F317" s="6">
        <v>20000</v>
      </c>
    </row>
    <row r="318" spans="1:9" x14ac:dyDescent="0.45">
      <c r="A318" s="28" t="s">
        <v>550</v>
      </c>
      <c r="F318" s="6">
        <v>80000</v>
      </c>
    </row>
    <row r="319" spans="1:9" x14ac:dyDescent="0.45">
      <c r="A319" s="28" t="s">
        <v>551</v>
      </c>
      <c r="F319" s="6">
        <v>300000</v>
      </c>
      <c r="I319" s="6">
        <v>300000</v>
      </c>
    </row>
    <row r="320" spans="1:9" x14ac:dyDescent="0.45">
      <c r="A320" s="28" t="s">
        <v>552</v>
      </c>
      <c r="F320" s="6">
        <v>60000</v>
      </c>
    </row>
    <row r="321" spans="1:9" ht="21" x14ac:dyDescent="0.45">
      <c r="A321" s="154" t="s">
        <v>553</v>
      </c>
      <c r="B321" s="155"/>
      <c r="C321" s="155"/>
      <c r="D321" s="155"/>
      <c r="E321" s="155"/>
      <c r="F321" s="156">
        <f>SUM(F293:F320)</f>
        <v>6480000</v>
      </c>
      <c r="G321" s="60"/>
      <c r="H321" s="66"/>
      <c r="I321" s="62">
        <v>1050000</v>
      </c>
    </row>
    <row r="322" spans="1:9" x14ac:dyDescent="0.45">
      <c r="A322" s="28" t="s">
        <v>566</v>
      </c>
      <c r="F322" s="6">
        <v>150000</v>
      </c>
      <c r="I322" s="6">
        <v>150000</v>
      </c>
    </row>
    <row r="323" spans="1:9" x14ac:dyDescent="0.45">
      <c r="A323" s="28" t="s">
        <v>567</v>
      </c>
      <c r="C323" s="6">
        <v>120000</v>
      </c>
      <c r="F323" s="6">
        <v>120000</v>
      </c>
    </row>
    <row r="324" spans="1:9" x14ac:dyDescent="0.45">
      <c r="A324" s="28" t="s">
        <v>568</v>
      </c>
      <c r="C324" s="6">
        <v>20000</v>
      </c>
      <c r="F324" s="6">
        <v>20000</v>
      </c>
    </row>
    <row r="325" spans="1:9" x14ac:dyDescent="0.45">
      <c r="A325" s="28" t="s">
        <v>569</v>
      </c>
      <c r="F325" s="6">
        <v>150000</v>
      </c>
      <c r="I325" s="6">
        <v>150000</v>
      </c>
    </row>
    <row r="326" spans="1:9" x14ac:dyDescent="0.45">
      <c r="A326" s="28" t="s">
        <v>570</v>
      </c>
      <c r="B326" s="6">
        <v>300000</v>
      </c>
      <c r="D326" s="6">
        <v>110000</v>
      </c>
      <c r="F326" s="6">
        <v>410000</v>
      </c>
    </row>
    <row r="327" spans="1:9" x14ac:dyDescent="0.45">
      <c r="A327" s="28" t="s">
        <v>571</v>
      </c>
      <c r="C327" s="6">
        <v>400000</v>
      </c>
      <c r="D327" s="6">
        <v>160000</v>
      </c>
      <c r="F327" s="6">
        <v>560000</v>
      </c>
      <c r="G327" s="6" t="s">
        <v>667</v>
      </c>
    </row>
    <row r="328" spans="1:9" x14ac:dyDescent="0.45">
      <c r="A328" s="28" t="s">
        <v>572</v>
      </c>
      <c r="F328" s="6">
        <v>1950000</v>
      </c>
      <c r="I328" s="6">
        <v>1950000</v>
      </c>
    </row>
    <row r="329" spans="1:9" x14ac:dyDescent="0.45">
      <c r="A329" s="28" t="s">
        <v>573</v>
      </c>
      <c r="F329" s="6">
        <v>600000</v>
      </c>
      <c r="I329" s="6">
        <v>600000</v>
      </c>
    </row>
    <row r="330" spans="1:9" x14ac:dyDescent="0.45">
      <c r="A330" s="28" t="s">
        <v>574</v>
      </c>
      <c r="C330" s="6">
        <v>20000</v>
      </c>
      <c r="F330" s="6">
        <v>20000</v>
      </c>
    </row>
    <row r="331" spans="1:9" x14ac:dyDescent="0.45">
      <c r="A331" s="28" t="s">
        <v>575</v>
      </c>
      <c r="C331" s="6">
        <v>1020000</v>
      </c>
      <c r="D331" s="6">
        <v>3660000</v>
      </c>
      <c r="F331" s="6">
        <v>4680000</v>
      </c>
      <c r="G331" s="6" t="s">
        <v>592</v>
      </c>
    </row>
    <row r="332" spans="1:9" x14ac:dyDescent="0.45">
      <c r="A332" s="28" t="s">
        <v>576</v>
      </c>
      <c r="C332" s="6">
        <v>140000</v>
      </c>
      <c r="F332" s="6">
        <v>140000</v>
      </c>
    </row>
    <row r="333" spans="1:9" x14ac:dyDescent="0.45">
      <c r="A333" s="28" t="s">
        <v>577</v>
      </c>
      <c r="C333" s="6">
        <v>40000</v>
      </c>
      <c r="D333" s="6">
        <v>40000</v>
      </c>
      <c r="F333" s="6">
        <v>80000</v>
      </c>
    </row>
    <row r="334" spans="1:9" x14ac:dyDescent="0.45">
      <c r="A334" s="28" t="s">
        <v>578</v>
      </c>
      <c r="C334" s="6">
        <v>50000</v>
      </c>
      <c r="F334" s="6">
        <v>50000</v>
      </c>
    </row>
    <row r="335" spans="1:9" x14ac:dyDescent="0.45">
      <c r="A335" s="28" t="s">
        <v>579</v>
      </c>
      <c r="C335" s="6">
        <v>180000</v>
      </c>
      <c r="F335" s="6">
        <v>180000</v>
      </c>
    </row>
    <row r="336" spans="1:9" x14ac:dyDescent="0.45">
      <c r="A336" s="28" t="s">
        <v>580</v>
      </c>
      <c r="C336" s="6">
        <v>160000</v>
      </c>
      <c r="D336" s="6">
        <v>80000</v>
      </c>
      <c r="F336" s="6">
        <v>260000</v>
      </c>
    </row>
    <row r="337" spans="1:13" x14ac:dyDescent="0.45">
      <c r="A337" s="28" t="s">
        <v>581</v>
      </c>
      <c r="C337" s="6">
        <v>20000</v>
      </c>
      <c r="F337" s="6">
        <v>20000</v>
      </c>
    </row>
    <row r="338" spans="1:13" x14ac:dyDescent="0.45">
      <c r="A338" s="28" t="s">
        <v>582</v>
      </c>
      <c r="C338" s="6">
        <v>80000</v>
      </c>
      <c r="F338" s="6">
        <v>80000</v>
      </c>
    </row>
    <row r="339" spans="1:13" x14ac:dyDescent="0.45">
      <c r="A339" s="28" t="s">
        <v>583</v>
      </c>
      <c r="C339" s="6">
        <v>760000</v>
      </c>
      <c r="F339" s="6">
        <v>760000</v>
      </c>
      <c r="G339" s="6" t="s">
        <v>591</v>
      </c>
    </row>
    <row r="340" spans="1:13" x14ac:dyDescent="0.45">
      <c r="A340" s="28" t="s">
        <v>584</v>
      </c>
      <c r="C340" s="6">
        <v>100000</v>
      </c>
      <c r="D340" s="6">
        <v>160000</v>
      </c>
      <c r="F340" s="6">
        <v>260000</v>
      </c>
    </row>
    <row r="341" spans="1:13" x14ac:dyDescent="0.45">
      <c r="A341" s="28" t="s">
        <v>585</v>
      </c>
      <c r="F341" s="6">
        <v>150000</v>
      </c>
      <c r="I341" s="6">
        <v>150000</v>
      </c>
    </row>
    <row r="342" spans="1:13" x14ac:dyDescent="0.45">
      <c r="A342" s="28" t="s">
        <v>586</v>
      </c>
      <c r="C342" s="6">
        <v>40000</v>
      </c>
      <c r="F342" s="6">
        <v>40000</v>
      </c>
    </row>
    <row r="343" spans="1:13" x14ac:dyDescent="0.45">
      <c r="A343" s="28" t="s">
        <v>587</v>
      </c>
      <c r="C343" s="6">
        <v>40000</v>
      </c>
      <c r="F343" s="6">
        <v>40000</v>
      </c>
    </row>
    <row r="344" spans="1:13" ht="21" x14ac:dyDescent="0.45">
      <c r="A344" s="157" t="s">
        <v>588</v>
      </c>
      <c r="B344" s="155"/>
      <c r="C344" s="155">
        <v>6510000</v>
      </c>
      <c r="D344" s="155">
        <f>SUM(D322:D343)</f>
        <v>4210000</v>
      </c>
      <c r="E344" s="155"/>
      <c r="F344" s="158">
        <f>SUM(F322:F343)</f>
        <v>10720000</v>
      </c>
      <c r="I344" s="6">
        <f>SUM(I322:I343)</f>
        <v>3000000</v>
      </c>
      <c r="M344" s="133"/>
    </row>
    <row r="345" spans="1:13" x14ac:dyDescent="0.45">
      <c r="A345" s="28" t="s">
        <v>608</v>
      </c>
      <c r="I345" s="6">
        <v>300000</v>
      </c>
    </row>
    <row r="346" spans="1:13" x14ac:dyDescent="0.45">
      <c r="A346" s="28" t="s">
        <v>609</v>
      </c>
      <c r="I346" s="6">
        <v>300000</v>
      </c>
    </row>
    <row r="347" spans="1:13" x14ac:dyDescent="0.45">
      <c r="A347" s="28" t="s">
        <v>610</v>
      </c>
      <c r="B347" s="6">
        <v>200000</v>
      </c>
      <c r="F347" s="6">
        <v>200000</v>
      </c>
    </row>
    <row r="348" spans="1:13" x14ac:dyDescent="0.45">
      <c r="A348" s="28" t="s">
        <v>594</v>
      </c>
      <c r="D348" s="6">
        <v>360000</v>
      </c>
      <c r="F348" s="6">
        <v>360000</v>
      </c>
    </row>
    <row r="349" spans="1:13" x14ac:dyDescent="0.45">
      <c r="A349" s="28" t="s">
        <v>611</v>
      </c>
      <c r="B349" s="6">
        <v>100000</v>
      </c>
      <c r="F349" s="6">
        <v>100000</v>
      </c>
    </row>
    <row r="350" spans="1:13" x14ac:dyDescent="0.45">
      <c r="A350" s="28" t="s">
        <v>595</v>
      </c>
      <c r="C350" s="6">
        <v>180000</v>
      </c>
      <c r="F350" s="6">
        <v>180000</v>
      </c>
    </row>
    <row r="351" spans="1:13" x14ac:dyDescent="0.45">
      <c r="A351" s="28" t="s">
        <v>596</v>
      </c>
      <c r="D351" s="6">
        <v>300000</v>
      </c>
      <c r="F351" s="6">
        <v>300000</v>
      </c>
    </row>
    <row r="352" spans="1:13" x14ac:dyDescent="0.45">
      <c r="A352" s="28" t="s">
        <v>597</v>
      </c>
      <c r="C352" s="6">
        <v>60000</v>
      </c>
      <c r="F352" s="6">
        <v>60000</v>
      </c>
    </row>
    <row r="353" spans="1:9" x14ac:dyDescent="0.45">
      <c r="A353" s="28" t="s">
        <v>598</v>
      </c>
      <c r="F353" s="6">
        <v>120000</v>
      </c>
    </row>
    <row r="354" spans="1:9" x14ac:dyDescent="0.45">
      <c r="A354" s="28" t="s">
        <v>599</v>
      </c>
      <c r="F354" s="6">
        <v>20000</v>
      </c>
    </row>
    <row r="355" spans="1:9" x14ac:dyDescent="0.45">
      <c r="A355" s="28" t="s">
        <v>600</v>
      </c>
      <c r="C355" s="6">
        <v>100000</v>
      </c>
      <c r="F355" s="6">
        <v>100000</v>
      </c>
    </row>
    <row r="356" spans="1:9" x14ac:dyDescent="0.45">
      <c r="A356" s="28" t="s">
        <v>601</v>
      </c>
      <c r="F356" s="6">
        <v>20000</v>
      </c>
    </row>
    <row r="357" spans="1:9" x14ac:dyDescent="0.45">
      <c r="A357" s="28" t="s">
        <v>602</v>
      </c>
      <c r="F357" s="6">
        <v>80000</v>
      </c>
    </row>
    <row r="358" spans="1:9" x14ac:dyDescent="0.45">
      <c r="A358" s="28" t="s">
        <v>603</v>
      </c>
      <c r="C358" s="6">
        <v>140000</v>
      </c>
      <c r="D358" s="6">
        <v>150000</v>
      </c>
      <c r="F358" s="6">
        <v>290000</v>
      </c>
    </row>
    <row r="359" spans="1:9" x14ac:dyDescent="0.45">
      <c r="A359" s="28" t="s">
        <v>604</v>
      </c>
      <c r="I359" s="6">
        <v>150000</v>
      </c>
    </row>
    <row r="360" spans="1:9" x14ac:dyDescent="0.45">
      <c r="A360" s="28" t="s">
        <v>605</v>
      </c>
      <c r="D360" s="6">
        <v>150000</v>
      </c>
      <c r="F360" s="6">
        <v>150000</v>
      </c>
    </row>
    <row r="361" spans="1:9" x14ac:dyDescent="0.45">
      <c r="A361" s="28" t="s">
        <v>606</v>
      </c>
      <c r="C361" s="6">
        <v>260000</v>
      </c>
      <c r="F361" s="6">
        <v>260000</v>
      </c>
      <c r="G361" s="6" t="s">
        <v>628</v>
      </c>
    </row>
    <row r="362" spans="1:9" x14ac:dyDescent="0.45">
      <c r="A362" s="28" t="s">
        <v>607</v>
      </c>
      <c r="B362" s="6">
        <v>300000</v>
      </c>
      <c r="C362" s="6">
        <v>2300000</v>
      </c>
      <c r="D362" s="6">
        <v>750000</v>
      </c>
      <c r="F362" s="6">
        <v>3400000</v>
      </c>
      <c r="G362" s="6" t="s">
        <v>627</v>
      </c>
    </row>
    <row r="363" spans="1:9" x14ac:dyDescent="0.45">
      <c r="A363" s="28" t="s">
        <v>612</v>
      </c>
      <c r="F363" s="6">
        <v>240000</v>
      </c>
    </row>
    <row r="364" spans="1:9" x14ac:dyDescent="0.45">
      <c r="A364" s="28" t="s">
        <v>613</v>
      </c>
      <c r="F364" s="6">
        <v>120000</v>
      </c>
    </row>
    <row r="365" spans="1:9" x14ac:dyDescent="0.45">
      <c r="A365" s="28" t="s">
        <v>614</v>
      </c>
      <c r="I365" s="6">
        <v>300000</v>
      </c>
    </row>
    <row r="366" spans="1:9" x14ac:dyDescent="0.45">
      <c r="A366" s="28" t="s">
        <v>615</v>
      </c>
      <c r="F366" s="6">
        <v>40000</v>
      </c>
    </row>
    <row r="367" spans="1:9" x14ac:dyDescent="0.45">
      <c r="A367" s="28" t="s">
        <v>616</v>
      </c>
      <c r="F367" s="6">
        <v>160000</v>
      </c>
    </row>
    <row r="368" spans="1:9" x14ac:dyDescent="0.45">
      <c r="A368" s="28" t="s">
        <v>617</v>
      </c>
      <c r="I368" s="6">
        <v>150000</v>
      </c>
    </row>
    <row r="369" spans="1:9" x14ac:dyDescent="0.45">
      <c r="A369" s="28" t="s">
        <v>618</v>
      </c>
      <c r="D369" s="6">
        <v>150000</v>
      </c>
      <c r="F369" s="6">
        <v>150000</v>
      </c>
    </row>
    <row r="370" spans="1:9" x14ac:dyDescent="0.45">
      <c r="A370" s="28" t="s">
        <v>619</v>
      </c>
      <c r="F370" s="6">
        <v>160000</v>
      </c>
    </row>
    <row r="371" spans="1:9" x14ac:dyDescent="0.45">
      <c r="A371" s="28" t="s">
        <v>620</v>
      </c>
      <c r="I371" s="6">
        <v>600000</v>
      </c>
    </row>
    <row r="372" spans="1:9" x14ac:dyDescent="0.45">
      <c r="A372" s="28" t="s">
        <v>668</v>
      </c>
      <c r="C372" s="6">
        <v>480000</v>
      </c>
      <c r="D372" s="6">
        <v>600000</v>
      </c>
      <c r="F372" s="6">
        <v>1080000</v>
      </c>
      <c r="G372" s="6" t="s">
        <v>672</v>
      </c>
    </row>
    <row r="373" spans="1:9" x14ac:dyDescent="0.45">
      <c r="A373" s="28" t="s">
        <v>621</v>
      </c>
      <c r="C373" s="6">
        <v>140000</v>
      </c>
      <c r="D373" s="6">
        <v>240000</v>
      </c>
      <c r="F373" s="6">
        <v>380000</v>
      </c>
    </row>
    <row r="374" spans="1:9" x14ac:dyDescent="0.45">
      <c r="A374" s="28" t="s">
        <v>622</v>
      </c>
      <c r="I374" s="6">
        <v>300000</v>
      </c>
    </row>
    <row r="375" spans="1:9" x14ac:dyDescent="0.45">
      <c r="A375" s="28" t="s">
        <v>623</v>
      </c>
      <c r="C375" s="6">
        <v>40000</v>
      </c>
      <c r="D375" s="6">
        <v>150000</v>
      </c>
      <c r="F375" s="6">
        <v>190000</v>
      </c>
    </row>
    <row r="376" spans="1:9" x14ac:dyDescent="0.45">
      <c r="A376" s="28" t="s">
        <v>624</v>
      </c>
      <c r="F376" s="6">
        <v>20000</v>
      </c>
    </row>
    <row r="377" spans="1:9" ht="21" x14ac:dyDescent="0.45">
      <c r="A377" s="157" t="s">
        <v>625</v>
      </c>
      <c r="B377" s="155">
        <v>600000</v>
      </c>
      <c r="C377" s="155">
        <v>3870000</v>
      </c>
      <c r="D377" s="155">
        <v>3710000</v>
      </c>
      <c r="E377" s="155"/>
      <c r="F377" s="158">
        <f>SUM(F345:F376)</f>
        <v>8180000</v>
      </c>
      <c r="G377" s="161"/>
      <c r="H377" s="162"/>
      <c r="I377" s="161">
        <f>SUM(I345:I376)</f>
        <v>2100000</v>
      </c>
    </row>
    <row r="378" spans="1:9" x14ac:dyDescent="0.45">
      <c r="A378" s="28" t="s">
        <v>629</v>
      </c>
      <c r="F378" s="6">
        <v>60000</v>
      </c>
    </row>
    <row r="379" spans="1:9" x14ac:dyDescent="0.45">
      <c r="A379" s="28" t="s">
        <v>630</v>
      </c>
      <c r="F379" s="6">
        <v>80000</v>
      </c>
    </row>
    <row r="380" spans="1:9" x14ac:dyDescent="0.45">
      <c r="A380" s="28" t="s">
        <v>631</v>
      </c>
      <c r="C380" s="6">
        <v>60000</v>
      </c>
      <c r="D380" s="6">
        <v>150000</v>
      </c>
      <c r="F380" s="6">
        <v>210000</v>
      </c>
    </row>
    <row r="381" spans="1:9" x14ac:dyDescent="0.45">
      <c r="A381" s="28" t="s">
        <v>632</v>
      </c>
      <c r="D381" s="6">
        <v>150000</v>
      </c>
      <c r="F381" s="6">
        <v>150000</v>
      </c>
    </row>
    <row r="382" spans="1:9" x14ac:dyDescent="0.45">
      <c r="A382" s="28" t="s">
        <v>633</v>
      </c>
      <c r="D382" s="6">
        <v>150000</v>
      </c>
      <c r="F382" s="6">
        <v>150000</v>
      </c>
    </row>
    <row r="383" spans="1:9" x14ac:dyDescent="0.45">
      <c r="A383" s="28" t="s">
        <v>634</v>
      </c>
      <c r="F383" s="6">
        <v>40000</v>
      </c>
    </row>
    <row r="384" spans="1:9" x14ac:dyDescent="0.45">
      <c r="A384" s="28" t="s">
        <v>635</v>
      </c>
      <c r="F384" s="6">
        <v>60000</v>
      </c>
    </row>
    <row r="385" spans="1:7" x14ac:dyDescent="0.45">
      <c r="A385" s="28" t="s">
        <v>636</v>
      </c>
      <c r="F385" s="6">
        <v>230000</v>
      </c>
    </row>
    <row r="386" spans="1:7" x14ac:dyDescent="0.45">
      <c r="A386" s="28" t="s">
        <v>638</v>
      </c>
      <c r="C386" s="6">
        <v>120000</v>
      </c>
      <c r="D386" s="6">
        <v>150000</v>
      </c>
      <c r="F386" s="6">
        <v>270000</v>
      </c>
    </row>
    <row r="387" spans="1:7" x14ac:dyDescent="0.45">
      <c r="A387" s="28" t="s">
        <v>637</v>
      </c>
      <c r="F387" s="6">
        <v>140000</v>
      </c>
    </row>
    <row r="388" spans="1:7" x14ac:dyDescent="0.45">
      <c r="A388" s="28" t="s">
        <v>639</v>
      </c>
      <c r="C388" s="6">
        <v>400000</v>
      </c>
      <c r="F388" s="6">
        <v>400000</v>
      </c>
      <c r="G388" s="6" t="s">
        <v>666</v>
      </c>
    </row>
    <row r="389" spans="1:7" x14ac:dyDescent="0.45">
      <c r="A389" s="28" t="s">
        <v>640</v>
      </c>
      <c r="F389" s="6">
        <v>270000</v>
      </c>
    </row>
    <row r="390" spans="1:7" x14ac:dyDescent="0.45">
      <c r="A390" s="28" t="s">
        <v>641</v>
      </c>
      <c r="F390" s="6">
        <v>20000</v>
      </c>
    </row>
    <row r="391" spans="1:7" x14ac:dyDescent="0.45">
      <c r="A391" s="28" t="s">
        <v>642</v>
      </c>
      <c r="F391" s="6">
        <v>70000</v>
      </c>
    </row>
    <row r="392" spans="1:7" x14ac:dyDescent="0.45">
      <c r="A392" s="28" t="s">
        <v>643</v>
      </c>
      <c r="F392" s="6">
        <v>60000</v>
      </c>
    </row>
    <row r="393" spans="1:7" x14ac:dyDescent="0.45">
      <c r="A393" s="28" t="s">
        <v>644</v>
      </c>
      <c r="F393" s="6">
        <v>120000</v>
      </c>
    </row>
    <row r="394" spans="1:7" x14ac:dyDescent="0.45">
      <c r="A394" s="28" t="s">
        <v>645</v>
      </c>
      <c r="F394" s="6">
        <v>80000</v>
      </c>
    </row>
    <row r="395" spans="1:7" x14ac:dyDescent="0.45">
      <c r="A395" s="28" t="s">
        <v>646</v>
      </c>
      <c r="F395" s="6">
        <v>60000</v>
      </c>
    </row>
    <row r="396" spans="1:7" x14ac:dyDescent="0.45">
      <c r="A396" s="28" t="s">
        <v>647</v>
      </c>
      <c r="C396" s="6">
        <v>640000</v>
      </c>
      <c r="D396" s="6">
        <v>40000</v>
      </c>
      <c r="F396" s="6">
        <v>700000</v>
      </c>
      <c r="G396" s="6" t="s">
        <v>669</v>
      </c>
    </row>
    <row r="397" spans="1:7" x14ac:dyDescent="0.45">
      <c r="A397" s="28" t="s">
        <v>648</v>
      </c>
      <c r="B397" s="6">
        <v>1000000</v>
      </c>
      <c r="C397" s="6">
        <v>40000</v>
      </c>
      <c r="F397" s="6">
        <v>1040000</v>
      </c>
    </row>
    <row r="398" spans="1:7" x14ac:dyDescent="0.45">
      <c r="A398" s="28" t="s">
        <v>649</v>
      </c>
      <c r="C398" s="6">
        <v>260000</v>
      </c>
      <c r="F398" s="6">
        <v>260000</v>
      </c>
    </row>
    <row r="399" spans="1:7" x14ac:dyDescent="0.45">
      <c r="A399" s="28" t="s">
        <v>650</v>
      </c>
      <c r="F399" s="6">
        <v>120000</v>
      </c>
    </row>
    <row r="400" spans="1:7" x14ac:dyDescent="0.45">
      <c r="A400" s="28" t="s">
        <v>651</v>
      </c>
      <c r="F400" s="6">
        <v>40000</v>
      </c>
    </row>
    <row r="401" spans="1:7" x14ac:dyDescent="0.45">
      <c r="A401" s="28" t="s">
        <v>652</v>
      </c>
      <c r="F401" s="6">
        <v>80000</v>
      </c>
    </row>
    <row r="402" spans="1:7" x14ac:dyDescent="0.45">
      <c r="A402" s="28" t="s">
        <v>653</v>
      </c>
      <c r="E402" s="6">
        <v>1650000</v>
      </c>
      <c r="F402" s="6">
        <v>1650000</v>
      </c>
    </row>
    <row r="403" spans="1:7" x14ac:dyDescent="0.45">
      <c r="A403" s="28" t="s">
        <v>654</v>
      </c>
      <c r="F403" s="6">
        <v>60000</v>
      </c>
    </row>
    <row r="404" spans="1:7" x14ac:dyDescent="0.45">
      <c r="A404" s="28" t="s">
        <v>655</v>
      </c>
      <c r="F404" s="6">
        <v>20000</v>
      </c>
    </row>
    <row r="405" spans="1:7" x14ac:dyDescent="0.45">
      <c r="A405" s="28" t="s">
        <v>656</v>
      </c>
      <c r="D405" s="6">
        <v>150000</v>
      </c>
      <c r="F405" s="6">
        <v>150000</v>
      </c>
    </row>
    <row r="406" spans="1:7" x14ac:dyDescent="0.45">
      <c r="A406" s="28" t="s">
        <v>657</v>
      </c>
      <c r="E406" s="6">
        <v>150000</v>
      </c>
      <c r="F406" s="6">
        <v>150000</v>
      </c>
    </row>
    <row r="407" spans="1:7" x14ac:dyDescent="0.45">
      <c r="A407" s="28" t="s">
        <v>658</v>
      </c>
      <c r="F407" s="6">
        <v>200000</v>
      </c>
      <c r="G407" s="6" t="s">
        <v>745</v>
      </c>
    </row>
    <row r="408" spans="1:7" x14ac:dyDescent="0.45">
      <c r="A408" s="28" t="s">
        <v>659</v>
      </c>
      <c r="C408" s="6">
        <v>160000</v>
      </c>
      <c r="D408" s="6">
        <v>150000</v>
      </c>
      <c r="F408" s="6">
        <v>310000</v>
      </c>
    </row>
    <row r="409" spans="1:7" x14ac:dyDescent="0.45">
      <c r="A409" s="28" t="s">
        <v>660</v>
      </c>
      <c r="F409" s="6">
        <v>60000</v>
      </c>
    </row>
    <row r="410" spans="1:7" x14ac:dyDescent="0.45">
      <c r="A410" s="28" t="s">
        <v>661</v>
      </c>
      <c r="C410" s="6">
        <v>380000</v>
      </c>
      <c r="D410" s="6">
        <v>310000</v>
      </c>
      <c r="F410" s="6">
        <v>690000</v>
      </c>
      <c r="G410" s="6" t="s">
        <v>671</v>
      </c>
    </row>
    <row r="411" spans="1:7" x14ac:dyDescent="0.45">
      <c r="A411" s="28" t="s">
        <v>662</v>
      </c>
      <c r="C411" s="6">
        <v>1240000</v>
      </c>
      <c r="D411" s="6">
        <v>640000</v>
      </c>
      <c r="F411" s="6">
        <v>1880000</v>
      </c>
      <c r="G411" s="6" t="s">
        <v>670</v>
      </c>
    </row>
    <row r="412" spans="1:7" ht="17.5" thickBot="1" x14ac:dyDescent="0.5">
      <c r="A412" s="28" t="s">
        <v>663</v>
      </c>
      <c r="F412" s="6">
        <v>80000</v>
      </c>
    </row>
    <row r="413" spans="1:7" ht="17.5" thickBot="1" x14ac:dyDescent="0.5">
      <c r="A413" s="164" t="s">
        <v>664</v>
      </c>
      <c r="B413" s="101">
        <v>1000000</v>
      </c>
      <c r="C413" s="101">
        <v>4790000</v>
      </c>
      <c r="D413" s="101">
        <v>2370000</v>
      </c>
      <c r="E413" s="101">
        <v>1800000</v>
      </c>
      <c r="F413" s="150">
        <f>SUM(F378:F412)</f>
        <v>9960000</v>
      </c>
    </row>
    <row r="414" spans="1:7" x14ac:dyDescent="0.45">
      <c r="A414" s="28" t="s">
        <v>673</v>
      </c>
      <c r="F414" s="6">
        <v>40000</v>
      </c>
    </row>
    <row r="415" spans="1:7" x14ac:dyDescent="0.45">
      <c r="A415" s="28" t="s">
        <v>674</v>
      </c>
      <c r="C415" s="6">
        <v>180000</v>
      </c>
      <c r="D415" s="6">
        <v>150000</v>
      </c>
      <c r="F415" s="6">
        <v>320000</v>
      </c>
    </row>
    <row r="416" spans="1:7" x14ac:dyDescent="0.45">
      <c r="A416" s="28" t="s">
        <v>675</v>
      </c>
      <c r="F416" s="6">
        <v>250000</v>
      </c>
    </row>
    <row r="417" spans="1:7" x14ac:dyDescent="0.45">
      <c r="A417" s="28" t="s">
        <v>676</v>
      </c>
      <c r="F417" s="6">
        <v>180000</v>
      </c>
      <c r="G417" s="6" t="s">
        <v>748</v>
      </c>
    </row>
    <row r="418" spans="1:7" x14ac:dyDescent="0.45">
      <c r="A418" s="28" t="s">
        <v>677</v>
      </c>
      <c r="C418" s="6">
        <v>180000</v>
      </c>
      <c r="D418" s="6">
        <v>150000</v>
      </c>
      <c r="F418" s="6">
        <v>330000</v>
      </c>
    </row>
    <row r="419" spans="1:7" x14ac:dyDescent="0.45">
      <c r="A419" s="28" t="s">
        <v>678</v>
      </c>
      <c r="F419" s="6">
        <v>40000</v>
      </c>
    </row>
    <row r="420" spans="1:7" x14ac:dyDescent="0.45">
      <c r="A420" s="28" t="s">
        <v>744</v>
      </c>
      <c r="B420" s="6">
        <v>300000</v>
      </c>
      <c r="C420" s="6">
        <v>160000</v>
      </c>
      <c r="D420" s="6">
        <v>230000</v>
      </c>
      <c r="F420" s="6">
        <v>690000</v>
      </c>
    </row>
    <row r="421" spans="1:7" x14ac:dyDescent="0.45">
      <c r="A421" s="28" t="s">
        <v>679</v>
      </c>
      <c r="F421" s="6">
        <v>70000</v>
      </c>
    </row>
    <row r="422" spans="1:7" x14ac:dyDescent="0.45">
      <c r="A422" s="28" t="s">
        <v>680</v>
      </c>
      <c r="F422" s="6">
        <v>210000</v>
      </c>
    </row>
    <row r="423" spans="1:7" x14ac:dyDescent="0.45">
      <c r="A423" s="28" t="s">
        <v>681</v>
      </c>
      <c r="F423" s="6">
        <v>60000</v>
      </c>
    </row>
    <row r="424" spans="1:7" x14ac:dyDescent="0.45">
      <c r="A424" s="28" t="s">
        <v>682</v>
      </c>
      <c r="F424" s="6">
        <v>200000</v>
      </c>
    </row>
    <row r="425" spans="1:7" x14ac:dyDescent="0.45">
      <c r="A425" s="28" t="s">
        <v>683</v>
      </c>
      <c r="E425" s="6">
        <v>450000</v>
      </c>
      <c r="F425" s="6">
        <v>450000</v>
      </c>
    </row>
    <row r="426" spans="1:7" x14ac:dyDescent="0.45">
      <c r="A426" s="28" t="s">
        <v>743</v>
      </c>
      <c r="F426" s="6">
        <v>150000</v>
      </c>
    </row>
    <row r="427" spans="1:7" x14ac:dyDescent="0.45">
      <c r="A427" s="28" t="s">
        <v>684</v>
      </c>
      <c r="E427" s="6">
        <v>450000</v>
      </c>
      <c r="F427" s="6">
        <v>450000</v>
      </c>
    </row>
    <row r="428" spans="1:7" x14ac:dyDescent="0.45">
      <c r="A428" s="28" t="s">
        <v>685</v>
      </c>
      <c r="F428" s="6">
        <v>160000</v>
      </c>
    </row>
    <row r="429" spans="1:7" x14ac:dyDescent="0.45">
      <c r="A429" s="28" t="s">
        <v>686</v>
      </c>
      <c r="F429" s="6">
        <v>180000</v>
      </c>
    </row>
    <row r="430" spans="1:7" x14ac:dyDescent="0.45">
      <c r="A430" s="28" t="s">
        <v>687</v>
      </c>
      <c r="F430" s="6">
        <v>150000</v>
      </c>
    </row>
    <row r="431" spans="1:7" x14ac:dyDescent="0.45">
      <c r="A431" s="28" t="s">
        <v>688</v>
      </c>
      <c r="F431" s="6">
        <v>160000</v>
      </c>
    </row>
    <row r="432" spans="1:7" x14ac:dyDescent="0.45">
      <c r="A432" s="28" t="s">
        <v>689</v>
      </c>
      <c r="F432" s="6">
        <v>140000</v>
      </c>
    </row>
    <row r="433" spans="1:7" x14ac:dyDescent="0.45">
      <c r="A433" s="28" t="s">
        <v>692</v>
      </c>
      <c r="D433" s="6">
        <v>150000</v>
      </c>
      <c r="F433" s="6">
        <v>150000</v>
      </c>
    </row>
    <row r="434" spans="1:7" x14ac:dyDescent="0.45">
      <c r="A434" s="28" t="s">
        <v>690</v>
      </c>
      <c r="F434" s="6">
        <v>140000</v>
      </c>
    </row>
    <row r="435" spans="1:7" x14ac:dyDescent="0.45">
      <c r="A435" s="28" t="s">
        <v>691</v>
      </c>
      <c r="C435" s="6">
        <v>400000</v>
      </c>
      <c r="D435" s="6">
        <v>150000</v>
      </c>
      <c r="F435" s="6">
        <v>550000</v>
      </c>
      <c r="G435" s="6" t="s">
        <v>928</v>
      </c>
    </row>
    <row r="436" spans="1:7" x14ac:dyDescent="0.45">
      <c r="A436" s="28" t="s">
        <v>693</v>
      </c>
      <c r="F436" s="6">
        <v>70000</v>
      </c>
    </row>
    <row r="437" spans="1:7" x14ac:dyDescent="0.45">
      <c r="A437" s="28" t="s">
        <v>694</v>
      </c>
      <c r="F437" s="6">
        <v>20000</v>
      </c>
    </row>
    <row r="438" spans="1:7" x14ac:dyDescent="0.45">
      <c r="A438" s="28" t="s">
        <v>695</v>
      </c>
      <c r="F438" s="6">
        <v>80000</v>
      </c>
    </row>
    <row r="439" spans="1:7" x14ac:dyDescent="0.45">
      <c r="A439" s="28" t="s">
        <v>696</v>
      </c>
      <c r="F439" s="6">
        <v>70000</v>
      </c>
    </row>
    <row r="440" spans="1:7" x14ac:dyDescent="0.45">
      <c r="A440" s="28" t="s">
        <v>697</v>
      </c>
      <c r="F440" s="6">
        <v>240000</v>
      </c>
      <c r="G440" s="6" t="s">
        <v>746</v>
      </c>
    </row>
    <row r="441" spans="1:7" x14ac:dyDescent="0.45">
      <c r="A441" s="28" t="s">
        <v>698</v>
      </c>
      <c r="F441" s="6">
        <v>150000</v>
      </c>
    </row>
    <row r="442" spans="1:7" x14ac:dyDescent="0.45">
      <c r="A442" s="28" t="s">
        <v>699</v>
      </c>
      <c r="F442" s="6">
        <v>220000</v>
      </c>
    </row>
    <row r="443" spans="1:7" x14ac:dyDescent="0.45">
      <c r="A443" s="28" t="s">
        <v>700</v>
      </c>
      <c r="F443" s="6">
        <v>320000</v>
      </c>
    </row>
    <row r="444" spans="1:7" x14ac:dyDescent="0.45">
      <c r="A444" s="28" t="s">
        <v>701</v>
      </c>
      <c r="F444" s="6">
        <v>240000</v>
      </c>
    </row>
    <row r="445" spans="1:7" x14ac:dyDescent="0.45">
      <c r="A445" s="28" t="s">
        <v>702</v>
      </c>
      <c r="F445" s="6">
        <v>140000</v>
      </c>
    </row>
    <row r="446" spans="1:7" x14ac:dyDescent="0.45">
      <c r="A446" s="28" t="s">
        <v>703</v>
      </c>
      <c r="D446" s="6">
        <v>7880000</v>
      </c>
      <c r="F446" s="6">
        <v>7880000</v>
      </c>
    </row>
    <row r="447" spans="1:7" x14ac:dyDescent="0.45">
      <c r="A447" s="28" t="s">
        <v>704</v>
      </c>
      <c r="F447" s="6">
        <v>60000</v>
      </c>
    </row>
    <row r="448" spans="1:7" x14ac:dyDescent="0.45">
      <c r="A448" s="28" t="s">
        <v>705</v>
      </c>
      <c r="F448" s="6">
        <v>150000</v>
      </c>
    </row>
    <row r="449" spans="1:7" x14ac:dyDescent="0.45">
      <c r="A449" s="28" t="s">
        <v>706</v>
      </c>
      <c r="F449" s="6">
        <v>140000</v>
      </c>
    </row>
    <row r="450" spans="1:7" x14ac:dyDescent="0.45">
      <c r="A450" s="28" t="s">
        <v>707</v>
      </c>
      <c r="F450" s="6">
        <v>160000</v>
      </c>
    </row>
    <row r="451" spans="1:7" x14ac:dyDescent="0.45">
      <c r="A451" s="28" t="s">
        <v>708</v>
      </c>
      <c r="F451" s="6">
        <v>150000</v>
      </c>
    </row>
    <row r="452" spans="1:7" x14ac:dyDescent="0.45">
      <c r="A452" s="28" t="s">
        <v>709</v>
      </c>
      <c r="F452" s="6">
        <v>350000</v>
      </c>
    </row>
    <row r="453" spans="1:7" x14ac:dyDescent="0.45">
      <c r="A453" s="28" t="s">
        <v>710</v>
      </c>
      <c r="F453" s="6">
        <v>120000</v>
      </c>
    </row>
    <row r="454" spans="1:7" x14ac:dyDescent="0.45">
      <c r="A454" s="28" t="s">
        <v>711</v>
      </c>
      <c r="D454" s="6">
        <v>900000</v>
      </c>
      <c r="E454" s="6">
        <v>3000000</v>
      </c>
      <c r="F454" s="6">
        <v>3900000</v>
      </c>
    </row>
    <row r="455" spans="1:7" x14ac:dyDescent="0.45">
      <c r="A455" s="28" t="s">
        <v>712</v>
      </c>
      <c r="B455" s="6">
        <v>200000</v>
      </c>
      <c r="C455" s="6">
        <v>20000</v>
      </c>
      <c r="F455" s="6">
        <v>220000</v>
      </c>
    </row>
    <row r="456" spans="1:7" x14ac:dyDescent="0.45">
      <c r="A456" s="28" t="s">
        <v>713</v>
      </c>
      <c r="F456" s="6">
        <v>220000</v>
      </c>
      <c r="G456" s="6" t="s">
        <v>747</v>
      </c>
    </row>
    <row r="457" spans="1:7" x14ac:dyDescent="0.45">
      <c r="A457" s="28" t="s">
        <v>714</v>
      </c>
      <c r="F457" s="6">
        <v>20000</v>
      </c>
    </row>
    <row r="458" spans="1:7" x14ac:dyDescent="0.45">
      <c r="A458" s="28" t="s">
        <v>715</v>
      </c>
      <c r="F458" s="6">
        <v>80000</v>
      </c>
    </row>
    <row r="459" spans="1:7" x14ac:dyDescent="0.45">
      <c r="A459" s="28" t="s">
        <v>716</v>
      </c>
      <c r="F459" s="6">
        <v>150000</v>
      </c>
    </row>
    <row r="460" spans="1:7" x14ac:dyDescent="0.45">
      <c r="A460" s="28" t="s">
        <v>717</v>
      </c>
      <c r="F460" s="6">
        <v>20000</v>
      </c>
    </row>
    <row r="461" spans="1:7" x14ac:dyDescent="0.45">
      <c r="A461" s="28" t="s">
        <v>718</v>
      </c>
      <c r="F461" s="6">
        <v>150000</v>
      </c>
    </row>
    <row r="462" spans="1:7" x14ac:dyDescent="0.45">
      <c r="A462" s="28" t="s">
        <v>719</v>
      </c>
      <c r="F462" s="6">
        <v>600000</v>
      </c>
      <c r="G462" s="6" t="s">
        <v>751</v>
      </c>
    </row>
    <row r="463" spans="1:7" x14ac:dyDescent="0.45">
      <c r="A463" s="28" t="s">
        <v>720</v>
      </c>
      <c r="C463" s="6">
        <v>60000</v>
      </c>
      <c r="D463" s="6">
        <v>150000</v>
      </c>
      <c r="F463" s="6">
        <v>210000</v>
      </c>
    </row>
    <row r="464" spans="1:7" x14ac:dyDescent="0.45">
      <c r="A464" s="28" t="s">
        <v>721</v>
      </c>
      <c r="F464" s="6">
        <v>80000</v>
      </c>
    </row>
    <row r="465" spans="1:7" x14ac:dyDescent="0.45">
      <c r="A465" s="28" t="s">
        <v>722</v>
      </c>
      <c r="E465" s="6">
        <v>100000</v>
      </c>
      <c r="F465" s="6">
        <v>200000</v>
      </c>
    </row>
    <row r="466" spans="1:7" x14ac:dyDescent="0.45">
      <c r="A466" s="28" t="s">
        <v>723</v>
      </c>
      <c r="F466" s="6">
        <v>80000</v>
      </c>
    </row>
    <row r="467" spans="1:7" x14ac:dyDescent="0.45">
      <c r="A467" s="28" t="s">
        <v>724</v>
      </c>
      <c r="F467" s="6">
        <v>60000</v>
      </c>
    </row>
    <row r="468" spans="1:7" x14ac:dyDescent="0.45">
      <c r="A468" s="28" t="s">
        <v>725</v>
      </c>
      <c r="F468" s="6">
        <v>80000</v>
      </c>
    </row>
    <row r="469" spans="1:7" x14ac:dyDescent="0.45">
      <c r="A469" s="28" t="s">
        <v>724</v>
      </c>
      <c r="F469" s="6">
        <v>40000</v>
      </c>
    </row>
    <row r="470" spans="1:7" x14ac:dyDescent="0.45">
      <c r="A470" s="28" t="s">
        <v>726</v>
      </c>
      <c r="F470" s="6">
        <v>940000</v>
      </c>
      <c r="G470" s="6" t="s">
        <v>750</v>
      </c>
    </row>
    <row r="471" spans="1:7" x14ac:dyDescent="0.45">
      <c r="A471" s="28" t="s">
        <v>727</v>
      </c>
      <c r="E471" s="6">
        <v>500000</v>
      </c>
      <c r="F471" s="6">
        <v>500000</v>
      </c>
    </row>
    <row r="472" spans="1:7" x14ac:dyDescent="0.45">
      <c r="A472" s="28" t="s">
        <v>728</v>
      </c>
      <c r="F472" s="6">
        <v>150000</v>
      </c>
      <c r="G472" s="6" t="s">
        <v>749</v>
      </c>
    </row>
    <row r="473" spans="1:7" x14ac:dyDescent="0.45">
      <c r="A473" s="28" t="s">
        <v>729</v>
      </c>
      <c r="D473" s="6">
        <v>40000</v>
      </c>
      <c r="F473" s="6">
        <v>40000</v>
      </c>
    </row>
    <row r="474" spans="1:7" x14ac:dyDescent="0.45">
      <c r="A474" s="28" t="s">
        <v>730</v>
      </c>
      <c r="E474" s="6">
        <v>100000</v>
      </c>
      <c r="F474" s="6">
        <v>100000</v>
      </c>
    </row>
    <row r="475" spans="1:7" x14ac:dyDescent="0.45">
      <c r="A475" s="28" t="s">
        <v>731</v>
      </c>
      <c r="E475" s="6">
        <v>300000</v>
      </c>
      <c r="F475" s="6">
        <v>300000</v>
      </c>
    </row>
    <row r="476" spans="1:7" x14ac:dyDescent="0.45">
      <c r="A476" s="28" t="s">
        <v>732</v>
      </c>
      <c r="F476" s="6">
        <v>60000</v>
      </c>
    </row>
    <row r="477" spans="1:7" x14ac:dyDescent="0.45">
      <c r="A477" s="28" t="s">
        <v>733</v>
      </c>
      <c r="E477" s="6">
        <v>450000</v>
      </c>
      <c r="F477" s="6">
        <v>450000</v>
      </c>
    </row>
    <row r="478" spans="1:7" x14ac:dyDescent="0.45">
      <c r="A478" s="28" t="s">
        <v>734</v>
      </c>
      <c r="C478" s="6">
        <v>180000</v>
      </c>
      <c r="D478" s="6">
        <v>158000</v>
      </c>
      <c r="F478" s="6">
        <v>330000</v>
      </c>
    </row>
    <row r="479" spans="1:7" x14ac:dyDescent="0.45">
      <c r="A479" s="28" t="s">
        <v>735</v>
      </c>
      <c r="E479" s="6">
        <v>150000</v>
      </c>
      <c r="F479" s="6">
        <v>150000</v>
      </c>
    </row>
    <row r="480" spans="1:7" x14ac:dyDescent="0.45">
      <c r="A480" t="s">
        <v>736</v>
      </c>
      <c r="D480" s="6">
        <v>70000</v>
      </c>
      <c r="E480" s="6">
        <v>150000</v>
      </c>
      <c r="F480" s="6">
        <v>220000</v>
      </c>
    </row>
    <row r="481" spans="1:7" x14ac:dyDescent="0.45">
      <c r="A481" t="s">
        <v>737</v>
      </c>
      <c r="F481" s="6">
        <v>54000</v>
      </c>
    </row>
    <row r="482" spans="1:7" x14ac:dyDescent="0.45">
      <c r="A482" t="s">
        <v>738</v>
      </c>
      <c r="C482" s="6">
        <v>160000</v>
      </c>
      <c r="D482" s="6">
        <v>300000</v>
      </c>
      <c r="F482" s="6">
        <v>460000</v>
      </c>
    </row>
    <row r="483" spans="1:7" x14ac:dyDescent="0.45">
      <c r="A483" t="s">
        <v>739</v>
      </c>
      <c r="F483" s="6">
        <v>80000</v>
      </c>
    </row>
    <row r="484" spans="1:7" x14ac:dyDescent="0.45">
      <c r="A484" t="s">
        <v>740</v>
      </c>
      <c r="F484" s="6">
        <v>120000</v>
      </c>
    </row>
    <row r="485" spans="1:7" x14ac:dyDescent="0.45">
      <c r="A485" t="s">
        <v>741</v>
      </c>
      <c r="F485" s="6">
        <v>270000</v>
      </c>
    </row>
    <row r="486" spans="1:7" ht="17.5" thickBot="1" x14ac:dyDescent="0.5">
      <c r="A486" t="s">
        <v>753</v>
      </c>
      <c r="B486" s="6">
        <v>-150000</v>
      </c>
      <c r="G486" s="6" t="s">
        <v>757</v>
      </c>
    </row>
    <row r="487" spans="1:7" ht="21.5" thickBot="1" x14ac:dyDescent="0.5">
      <c r="A487" s="115" t="s">
        <v>742</v>
      </c>
      <c r="B487" s="117">
        <v>650000</v>
      </c>
      <c r="C487" s="117">
        <v>4096000</v>
      </c>
      <c r="D487" s="117">
        <v>15208000</v>
      </c>
      <c r="E487" s="117">
        <f>SUM(E414:E485)</f>
        <v>5650000</v>
      </c>
      <c r="F487" s="118">
        <f>SUM(F414:F486)</f>
        <v>25964000</v>
      </c>
    </row>
    <row r="488" spans="1:7" x14ac:dyDescent="0.45">
      <c r="A488" t="s">
        <v>759</v>
      </c>
      <c r="D488" s="6">
        <v>140000</v>
      </c>
      <c r="E488" s="6">
        <v>300000</v>
      </c>
      <c r="F488" s="6">
        <v>440000</v>
      </c>
    </row>
    <row r="489" spans="1:7" x14ac:dyDescent="0.45">
      <c r="A489" t="s">
        <v>760</v>
      </c>
      <c r="F489" s="6">
        <v>80000</v>
      </c>
    </row>
    <row r="490" spans="1:7" x14ac:dyDescent="0.45">
      <c r="A490" t="s">
        <v>761</v>
      </c>
      <c r="F490" s="6">
        <v>150000</v>
      </c>
    </row>
    <row r="491" spans="1:7" x14ac:dyDescent="0.45">
      <c r="A491" t="s">
        <v>762</v>
      </c>
      <c r="F491" s="6">
        <v>20000</v>
      </c>
    </row>
    <row r="492" spans="1:7" x14ac:dyDescent="0.45">
      <c r="A492" t="s">
        <v>763</v>
      </c>
      <c r="F492" s="6">
        <v>340000</v>
      </c>
    </row>
    <row r="493" spans="1:7" x14ac:dyDescent="0.45">
      <c r="A493" t="s">
        <v>764</v>
      </c>
      <c r="F493" s="6">
        <v>150000</v>
      </c>
    </row>
    <row r="494" spans="1:7" x14ac:dyDescent="0.45">
      <c r="A494" t="s">
        <v>765</v>
      </c>
      <c r="B494" s="6">
        <v>300000</v>
      </c>
      <c r="F494" s="6">
        <v>300000</v>
      </c>
    </row>
    <row r="495" spans="1:7" x14ac:dyDescent="0.45">
      <c r="A495" t="s">
        <v>906</v>
      </c>
      <c r="D495" s="6">
        <v>-150000</v>
      </c>
      <c r="F495" s="6">
        <v>-150000</v>
      </c>
    </row>
    <row r="496" spans="1:7" x14ac:dyDescent="0.45">
      <c r="A496" t="s">
        <v>766</v>
      </c>
      <c r="F496" s="6">
        <v>40000</v>
      </c>
    </row>
    <row r="497" spans="1:6" x14ac:dyDescent="0.45">
      <c r="A497" t="s">
        <v>767</v>
      </c>
      <c r="F497" s="6">
        <v>20000</v>
      </c>
    </row>
    <row r="498" spans="1:6" x14ac:dyDescent="0.45">
      <c r="A498" t="s">
        <v>768</v>
      </c>
      <c r="B498" s="6">
        <v>300000</v>
      </c>
      <c r="F498" s="6">
        <v>300000</v>
      </c>
    </row>
    <row r="499" spans="1:6" x14ac:dyDescent="0.45">
      <c r="A499" t="s">
        <v>769</v>
      </c>
      <c r="F499" s="6">
        <v>190000</v>
      </c>
    </row>
    <row r="500" spans="1:6" x14ac:dyDescent="0.45">
      <c r="A500" t="s">
        <v>770</v>
      </c>
      <c r="B500" s="6">
        <v>300000</v>
      </c>
      <c r="F500" s="6">
        <v>300000</v>
      </c>
    </row>
    <row r="501" spans="1:6" x14ac:dyDescent="0.45">
      <c r="A501" t="s">
        <v>771</v>
      </c>
      <c r="F501" s="6">
        <v>80000</v>
      </c>
    </row>
    <row r="502" spans="1:6" x14ac:dyDescent="0.45">
      <c r="A502" t="s">
        <v>772</v>
      </c>
      <c r="F502" s="6">
        <v>180000</v>
      </c>
    </row>
    <row r="503" spans="1:6" x14ac:dyDescent="0.45">
      <c r="A503" t="s">
        <v>773</v>
      </c>
      <c r="B503" s="6">
        <v>500000</v>
      </c>
      <c r="F503" s="6">
        <v>500000</v>
      </c>
    </row>
    <row r="504" spans="1:6" x14ac:dyDescent="0.45">
      <c r="A504" t="s">
        <v>870</v>
      </c>
      <c r="D504" s="6">
        <v>630000</v>
      </c>
      <c r="F504" s="6">
        <v>630000</v>
      </c>
    </row>
    <row r="505" spans="1:6" x14ac:dyDescent="0.45">
      <c r="A505" t="s">
        <v>871</v>
      </c>
      <c r="D505" s="6">
        <v>860000</v>
      </c>
      <c r="F505" s="6">
        <v>860000</v>
      </c>
    </row>
    <row r="506" spans="1:6" x14ac:dyDescent="0.45">
      <c r="A506" t="s">
        <v>872</v>
      </c>
      <c r="B506" s="6">
        <v>200000</v>
      </c>
      <c r="F506" s="6">
        <v>200000</v>
      </c>
    </row>
    <row r="507" spans="1:6" x14ac:dyDescent="0.45">
      <c r="A507" t="s">
        <v>873</v>
      </c>
      <c r="B507" s="6">
        <v>300000</v>
      </c>
      <c r="F507" s="6">
        <v>300000</v>
      </c>
    </row>
    <row r="508" spans="1:6" x14ac:dyDescent="0.45">
      <c r="A508" t="s">
        <v>874</v>
      </c>
      <c r="F508" s="6">
        <v>40000</v>
      </c>
    </row>
    <row r="509" spans="1:6" x14ac:dyDescent="0.45">
      <c r="A509" t="s">
        <v>875</v>
      </c>
      <c r="F509" s="6">
        <v>80000</v>
      </c>
    </row>
    <row r="510" spans="1:6" x14ac:dyDescent="0.45">
      <c r="A510" t="s">
        <v>876</v>
      </c>
      <c r="F510" s="6">
        <v>40000</v>
      </c>
    </row>
    <row r="511" spans="1:6" x14ac:dyDescent="0.45">
      <c r="A511" t="s">
        <v>877</v>
      </c>
      <c r="F511" s="6">
        <v>80000</v>
      </c>
    </row>
    <row r="512" spans="1:6" x14ac:dyDescent="0.45">
      <c r="A512" t="s">
        <v>878</v>
      </c>
      <c r="D512" s="6">
        <v>320000</v>
      </c>
      <c r="F512" s="6">
        <v>320000</v>
      </c>
    </row>
    <row r="513" spans="1:6" x14ac:dyDescent="0.45">
      <c r="A513" t="s">
        <v>879</v>
      </c>
      <c r="F513" s="6">
        <v>20000</v>
      </c>
    </row>
    <row r="514" spans="1:6" x14ac:dyDescent="0.45">
      <c r="A514" t="s">
        <v>880</v>
      </c>
      <c r="F514" s="6">
        <v>20000</v>
      </c>
    </row>
    <row r="515" spans="1:6" x14ac:dyDescent="0.45">
      <c r="A515" t="s">
        <v>881</v>
      </c>
      <c r="B515" s="6">
        <v>200000</v>
      </c>
      <c r="F515" s="6">
        <v>200000</v>
      </c>
    </row>
    <row r="516" spans="1:6" x14ac:dyDescent="0.45">
      <c r="A516" t="s">
        <v>882</v>
      </c>
      <c r="C516" s="6">
        <v>40000</v>
      </c>
      <c r="D516" s="6">
        <v>70000</v>
      </c>
      <c r="F516" s="6">
        <v>110000</v>
      </c>
    </row>
    <row r="519" spans="1:6" x14ac:dyDescent="0.45">
      <c r="A519" t="s">
        <v>774</v>
      </c>
      <c r="F519" s="6">
        <v>220000</v>
      </c>
    </row>
    <row r="520" spans="1:6" x14ac:dyDescent="0.45">
      <c r="A520" t="s">
        <v>801</v>
      </c>
      <c r="F520" s="6">
        <v>70000</v>
      </c>
    </row>
    <row r="521" spans="1:6" x14ac:dyDescent="0.45">
      <c r="A521" t="s">
        <v>775</v>
      </c>
      <c r="F521" s="6">
        <v>330000</v>
      </c>
    </row>
    <row r="522" spans="1:6" x14ac:dyDescent="0.45">
      <c r="A522" t="s">
        <v>776</v>
      </c>
      <c r="F522" s="6">
        <v>150000</v>
      </c>
    </row>
    <row r="523" spans="1:6" x14ac:dyDescent="0.45">
      <c r="A523" t="s">
        <v>777</v>
      </c>
      <c r="F523" s="6">
        <v>70000</v>
      </c>
    </row>
    <row r="524" spans="1:6" x14ac:dyDescent="0.45">
      <c r="A524" t="s">
        <v>778</v>
      </c>
      <c r="F524" s="6">
        <v>80000</v>
      </c>
    </row>
    <row r="525" spans="1:6" x14ac:dyDescent="0.45">
      <c r="A525" t="s">
        <v>778</v>
      </c>
      <c r="F525" s="6">
        <v>70000</v>
      </c>
    </row>
    <row r="526" spans="1:6" x14ac:dyDescent="0.45">
      <c r="A526" t="s">
        <v>779</v>
      </c>
      <c r="F526" s="6">
        <v>140000</v>
      </c>
    </row>
    <row r="527" spans="1:6" x14ac:dyDescent="0.45">
      <c r="A527" t="s">
        <v>780</v>
      </c>
      <c r="D527" s="6">
        <v>300000</v>
      </c>
      <c r="F527" s="6">
        <v>170000</v>
      </c>
    </row>
    <row r="528" spans="1:6" x14ac:dyDescent="0.45">
      <c r="A528" t="s">
        <v>781</v>
      </c>
      <c r="F528" s="6">
        <v>300000</v>
      </c>
    </row>
    <row r="529" spans="1:7" x14ac:dyDescent="0.45">
      <c r="A529" t="s">
        <v>782</v>
      </c>
      <c r="F529" s="6">
        <v>40000</v>
      </c>
    </row>
    <row r="530" spans="1:7" x14ac:dyDescent="0.45">
      <c r="A530" t="s">
        <v>783</v>
      </c>
      <c r="F530" s="6">
        <v>75000</v>
      </c>
    </row>
    <row r="531" spans="1:7" x14ac:dyDescent="0.45">
      <c r="A531" t="s">
        <v>784</v>
      </c>
      <c r="D531" s="6">
        <v>600000</v>
      </c>
      <c r="F531" s="6">
        <v>600000</v>
      </c>
    </row>
    <row r="532" spans="1:7" x14ac:dyDescent="0.45">
      <c r="A532" t="s">
        <v>785</v>
      </c>
      <c r="F532" s="6">
        <v>80000</v>
      </c>
    </row>
    <row r="533" spans="1:7" x14ac:dyDescent="0.45">
      <c r="A533" t="s">
        <v>786</v>
      </c>
      <c r="F533" s="6">
        <v>180000</v>
      </c>
    </row>
    <row r="534" spans="1:7" x14ac:dyDescent="0.45">
      <c r="A534" t="s">
        <v>787</v>
      </c>
      <c r="D534" s="6">
        <v>150000</v>
      </c>
      <c r="F534" s="6">
        <v>150000</v>
      </c>
    </row>
    <row r="535" spans="1:7" x14ac:dyDescent="0.45">
      <c r="A535" t="s">
        <v>788</v>
      </c>
      <c r="C535" s="6">
        <v>560000</v>
      </c>
      <c r="F535" s="6">
        <v>560000</v>
      </c>
      <c r="G535" s="6" t="s">
        <v>929</v>
      </c>
    </row>
    <row r="536" spans="1:7" x14ac:dyDescent="0.45">
      <c r="A536" t="s">
        <v>789</v>
      </c>
      <c r="D536" s="6">
        <v>80000</v>
      </c>
      <c r="F536" s="6">
        <v>80000</v>
      </c>
    </row>
    <row r="537" spans="1:7" x14ac:dyDescent="0.45">
      <c r="A537" t="s">
        <v>790</v>
      </c>
      <c r="D537" s="6">
        <v>240000</v>
      </c>
      <c r="F537" s="6">
        <v>240000</v>
      </c>
    </row>
    <row r="538" spans="1:7" x14ac:dyDescent="0.45">
      <c r="A538" t="s">
        <v>791</v>
      </c>
      <c r="D538" s="6">
        <v>240000</v>
      </c>
      <c r="F538" s="6">
        <v>240000</v>
      </c>
    </row>
    <row r="539" spans="1:7" x14ac:dyDescent="0.45">
      <c r="A539" t="s">
        <v>792</v>
      </c>
      <c r="D539" s="6">
        <v>680000</v>
      </c>
      <c r="F539" s="6">
        <v>680000</v>
      </c>
    </row>
    <row r="540" spans="1:7" x14ac:dyDescent="0.45">
      <c r="A540" t="s">
        <v>793</v>
      </c>
      <c r="D540" s="6">
        <v>1740000</v>
      </c>
      <c r="F540" s="6">
        <v>1740000</v>
      </c>
    </row>
    <row r="541" spans="1:7" x14ac:dyDescent="0.45">
      <c r="A541" t="s">
        <v>794</v>
      </c>
      <c r="B541" s="6">
        <v>300000</v>
      </c>
      <c r="F541" s="6">
        <v>300000</v>
      </c>
    </row>
    <row r="542" spans="1:7" x14ac:dyDescent="0.45">
      <c r="A542" t="s">
        <v>795</v>
      </c>
      <c r="F542" s="6">
        <v>320000</v>
      </c>
    </row>
    <row r="543" spans="1:7" x14ac:dyDescent="0.45">
      <c r="A543" t="s">
        <v>796</v>
      </c>
      <c r="F543" s="6">
        <v>40000</v>
      </c>
    </row>
    <row r="544" spans="1:7" x14ac:dyDescent="0.45">
      <c r="A544" t="s">
        <v>797</v>
      </c>
      <c r="F544" s="6">
        <v>210000</v>
      </c>
    </row>
    <row r="545" spans="1:8" x14ac:dyDescent="0.45">
      <c r="A545" t="s">
        <v>798</v>
      </c>
      <c r="F545" s="6">
        <v>40000</v>
      </c>
    </row>
    <row r="546" spans="1:8" x14ac:dyDescent="0.45">
      <c r="A546" t="s">
        <v>799</v>
      </c>
      <c r="F546" s="6">
        <v>20000</v>
      </c>
      <c r="H546" s="133"/>
    </row>
    <row r="547" spans="1:8" x14ac:dyDescent="0.45">
      <c r="A547" t="s">
        <v>883</v>
      </c>
      <c r="E547" s="6">
        <v>450000</v>
      </c>
      <c r="F547" s="6">
        <v>450000</v>
      </c>
    </row>
    <row r="548" spans="1:8" x14ac:dyDescent="0.45">
      <c r="A548" t="s">
        <v>884</v>
      </c>
      <c r="D548" s="6">
        <v>180000</v>
      </c>
      <c r="F548" s="6">
        <v>180000</v>
      </c>
    </row>
    <row r="549" spans="1:8" x14ac:dyDescent="0.45">
      <c r="A549" t="s">
        <v>885</v>
      </c>
      <c r="D549" s="6">
        <v>410000</v>
      </c>
      <c r="F549" s="6">
        <v>410000</v>
      </c>
    </row>
    <row r="550" spans="1:8" x14ac:dyDescent="0.45">
      <c r="A550" t="s">
        <v>886</v>
      </c>
      <c r="D550" s="6">
        <v>910000</v>
      </c>
      <c r="F550" s="6">
        <v>910000</v>
      </c>
    </row>
    <row r="551" spans="1:8" x14ac:dyDescent="0.45">
      <c r="A551" t="s">
        <v>887</v>
      </c>
      <c r="D551" s="6">
        <v>80000</v>
      </c>
      <c r="F551" s="6">
        <v>80000</v>
      </c>
    </row>
    <row r="552" spans="1:8" x14ac:dyDescent="0.45">
      <c r="A552" t="s">
        <v>888</v>
      </c>
      <c r="D552" s="6">
        <v>210000</v>
      </c>
      <c r="F552" s="6">
        <v>210000</v>
      </c>
    </row>
    <row r="553" spans="1:8" x14ac:dyDescent="0.45">
      <c r="A553" t="s">
        <v>889</v>
      </c>
      <c r="D553" s="6">
        <v>7000000</v>
      </c>
      <c r="F553" s="6">
        <v>7000000</v>
      </c>
    </row>
    <row r="554" spans="1:8" x14ac:dyDescent="0.45">
      <c r="A554" t="s">
        <v>890</v>
      </c>
      <c r="D554" s="6">
        <v>380000</v>
      </c>
      <c r="F554" s="6">
        <v>380000</v>
      </c>
    </row>
    <row r="555" spans="1:8" x14ac:dyDescent="0.45">
      <c r="A555" t="s">
        <v>891</v>
      </c>
      <c r="F555" s="6">
        <v>20000</v>
      </c>
    </row>
    <row r="556" spans="1:8" x14ac:dyDescent="0.45">
      <c r="A556" t="s">
        <v>892</v>
      </c>
      <c r="F556" s="6">
        <v>40000</v>
      </c>
    </row>
    <row r="557" spans="1:8" x14ac:dyDescent="0.45">
      <c r="A557" t="s">
        <v>893</v>
      </c>
      <c r="F557" s="6">
        <v>20000</v>
      </c>
    </row>
    <row r="558" spans="1:8" x14ac:dyDescent="0.45">
      <c r="A558" t="s">
        <v>894</v>
      </c>
      <c r="D558" s="6">
        <v>920000</v>
      </c>
      <c r="F558" s="6">
        <v>920000</v>
      </c>
    </row>
    <row r="559" spans="1:8" x14ac:dyDescent="0.45">
      <c r="A559" t="s">
        <v>895</v>
      </c>
      <c r="F559" s="6">
        <v>80000</v>
      </c>
    </row>
    <row r="560" spans="1:8" x14ac:dyDescent="0.45">
      <c r="A560" t="s">
        <v>896</v>
      </c>
      <c r="F560" s="6">
        <v>80000</v>
      </c>
    </row>
    <row r="561" spans="1:6" x14ac:dyDescent="0.45">
      <c r="A561" t="s">
        <v>897</v>
      </c>
      <c r="D561" s="6">
        <v>1020000</v>
      </c>
      <c r="F561" s="6">
        <v>1020000</v>
      </c>
    </row>
    <row r="562" spans="1:6" x14ac:dyDescent="0.45">
      <c r="A562" t="s">
        <v>898</v>
      </c>
      <c r="D562" s="6">
        <v>40000</v>
      </c>
      <c r="F562" s="6">
        <v>40000</v>
      </c>
    </row>
    <row r="563" spans="1:6" x14ac:dyDescent="0.45">
      <c r="A563" t="s">
        <v>899</v>
      </c>
      <c r="B563" s="6">
        <v>500000</v>
      </c>
      <c r="F563" s="6">
        <v>500000</v>
      </c>
    </row>
    <row r="564" spans="1:6" x14ac:dyDescent="0.45">
      <c r="A564" t="s">
        <v>900</v>
      </c>
      <c r="D564" s="6">
        <v>540000</v>
      </c>
      <c r="F564" s="6">
        <v>540000</v>
      </c>
    </row>
    <row r="565" spans="1:6" x14ac:dyDescent="0.45">
      <c r="A565" t="s">
        <v>901</v>
      </c>
      <c r="D565" s="6">
        <v>40000</v>
      </c>
      <c r="F565" s="6">
        <v>40000</v>
      </c>
    </row>
    <row r="566" spans="1:6" x14ac:dyDescent="0.45">
      <c r="A566" t="s">
        <v>902</v>
      </c>
      <c r="B566" s="6">
        <v>300000</v>
      </c>
      <c r="F566" s="6">
        <v>300000</v>
      </c>
    </row>
    <row r="567" spans="1:6" x14ac:dyDescent="0.45">
      <c r="A567" t="s">
        <v>903</v>
      </c>
      <c r="C567" s="6">
        <v>0</v>
      </c>
      <c r="D567" s="6">
        <v>40000</v>
      </c>
      <c r="F567" s="6">
        <v>40000</v>
      </c>
    </row>
    <row r="568" spans="1:6" x14ac:dyDescent="0.45">
      <c r="A568" t="s">
        <v>904</v>
      </c>
      <c r="D568" s="6">
        <v>70000</v>
      </c>
      <c r="F568" s="6">
        <v>70000</v>
      </c>
    </row>
    <row r="569" spans="1:6" x14ac:dyDescent="0.45">
      <c r="A569" t="s">
        <v>905</v>
      </c>
      <c r="D569" s="6">
        <v>150000</v>
      </c>
      <c r="F569" s="6">
        <v>150000</v>
      </c>
    </row>
    <row r="570" spans="1:6" x14ac:dyDescent="0.45">
      <c r="A570" t="s">
        <v>914</v>
      </c>
      <c r="D570" s="6">
        <v>40000</v>
      </c>
      <c r="F570" s="6">
        <v>40000</v>
      </c>
    </row>
    <row r="571" spans="1:6" ht="21" x14ac:dyDescent="0.45">
      <c r="A571" s="167" t="s">
        <v>800</v>
      </c>
      <c r="B571" s="161">
        <v>3200000</v>
      </c>
      <c r="C571" s="161"/>
      <c r="D571" s="161"/>
      <c r="E571" s="161"/>
      <c r="F571" s="161">
        <f>SUM(F488:F570)</f>
        <v>26555000</v>
      </c>
    </row>
  </sheetData>
  <phoneticPr fontId="2" type="noConversion"/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I5" sqref="I5"/>
    </sheetView>
  </sheetViews>
  <sheetFormatPr defaultRowHeight="17" x14ac:dyDescent="0.45"/>
  <cols>
    <col min="1" max="1" width="5.83203125" customWidth="1"/>
    <col min="2" max="2" width="10" customWidth="1"/>
    <col min="5" max="5" width="11.33203125" customWidth="1"/>
  </cols>
  <sheetData/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topLeftCell="A23" workbookViewId="0">
      <selection activeCell="F44" sqref="F44"/>
    </sheetView>
  </sheetViews>
  <sheetFormatPr defaultRowHeight="17" x14ac:dyDescent="0.45"/>
  <cols>
    <col min="1" max="1" width="10.75" customWidth="1"/>
    <col min="2" max="2" width="20.5" customWidth="1"/>
    <col min="3" max="3" width="19.58203125" customWidth="1"/>
    <col min="4" max="4" width="11.25" customWidth="1"/>
  </cols>
  <sheetData>
    <row r="1" spans="1:4" ht="25.5" x14ac:dyDescent="0.45">
      <c r="B1" s="34" t="s">
        <v>802</v>
      </c>
      <c r="D1" t="s">
        <v>803</v>
      </c>
    </row>
    <row r="2" spans="1:4" ht="25.5" x14ac:dyDescent="0.45">
      <c r="A2" s="139" t="s">
        <v>804</v>
      </c>
      <c r="B2" s="140" t="s">
        <v>805</v>
      </c>
      <c r="C2" s="141" t="s">
        <v>398</v>
      </c>
      <c r="D2" s="142" t="s">
        <v>806</v>
      </c>
    </row>
    <row r="3" spans="1:4" x14ac:dyDescent="0.45">
      <c r="A3" s="45" t="s">
        <v>399</v>
      </c>
      <c r="B3" s="143" t="s">
        <v>807</v>
      </c>
      <c r="C3" s="40">
        <v>3000000</v>
      </c>
      <c r="D3" s="75" t="s">
        <v>808</v>
      </c>
    </row>
    <row r="4" spans="1:4" x14ac:dyDescent="0.45">
      <c r="A4" s="46" t="s">
        <v>400</v>
      </c>
      <c r="B4" s="47" t="s">
        <v>809</v>
      </c>
      <c r="C4" s="35">
        <v>2500000</v>
      </c>
      <c r="D4" s="19" t="s">
        <v>810</v>
      </c>
    </row>
    <row r="5" spans="1:4" x14ac:dyDescent="0.45">
      <c r="A5" s="46" t="s">
        <v>401</v>
      </c>
      <c r="B5" s="47" t="s">
        <v>807</v>
      </c>
      <c r="C5" s="35">
        <v>10000000</v>
      </c>
      <c r="D5" s="19" t="s">
        <v>808</v>
      </c>
    </row>
    <row r="6" spans="1:4" x14ac:dyDescent="0.45">
      <c r="A6" s="46">
        <v>13</v>
      </c>
      <c r="B6" s="48" t="s">
        <v>811</v>
      </c>
      <c r="C6" s="35">
        <v>1000000</v>
      </c>
      <c r="D6" s="19" t="s">
        <v>812</v>
      </c>
    </row>
    <row r="7" spans="1:4" x14ac:dyDescent="0.45">
      <c r="A7" s="46">
        <v>16</v>
      </c>
      <c r="B7" s="48" t="s">
        <v>402</v>
      </c>
      <c r="C7" s="35">
        <v>100000</v>
      </c>
      <c r="D7" s="19" t="s">
        <v>813</v>
      </c>
    </row>
    <row r="8" spans="1:4" x14ac:dyDescent="0.45">
      <c r="A8" s="46">
        <v>19</v>
      </c>
      <c r="B8" s="48" t="s">
        <v>403</v>
      </c>
      <c r="C8" s="35">
        <v>100000</v>
      </c>
      <c r="D8" s="19" t="s">
        <v>814</v>
      </c>
    </row>
    <row r="9" spans="1:4" x14ac:dyDescent="0.45">
      <c r="A9" s="46">
        <v>24</v>
      </c>
      <c r="B9" s="48" t="s">
        <v>404</v>
      </c>
      <c r="C9" s="35">
        <v>500000</v>
      </c>
      <c r="D9" s="19" t="s">
        <v>813</v>
      </c>
    </row>
    <row r="10" spans="1:4" x14ac:dyDescent="0.45">
      <c r="A10" s="144">
        <v>2.06</v>
      </c>
      <c r="B10" s="48" t="s">
        <v>405</v>
      </c>
      <c r="C10" s="35">
        <v>1000000</v>
      </c>
      <c r="D10" s="19" t="s">
        <v>814</v>
      </c>
    </row>
    <row r="11" spans="1:4" x14ac:dyDescent="0.45">
      <c r="A11" s="144">
        <v>15</v>
      </c>
      <c r="B11" s="48" t="s">
        <v>406</v>
      </c>
      <c r="C11" s="112">
        <v>200000</v>
      </c>
      <c r="D11" s="19" t="s">
        <v>813</v>
      </c>
    </row>
    <row r="12" spans="1:4" x14ac:dyDescent="0.45">
      <c r="A12" s="46">
        <v>17</v>
      </c>
      <c r="B12" s="48" t="s">
        <v>407</v>
      </c>
      <c r="C12" s="35">
        <v>200000</v>
      </c>
      <c r="D12" s="19" t="s">
        <v>814</v>
      </c>
    </row>
    <row r="13" spans="1:4" x14ac:dyDescent="0.45">
      <c r="A13" s="46">
        <v>3.2</v>
      </c>
      <c r="B13" s="48" t="s">
        <v>815</v>
      </c>
      <c r="C13" s="35">
        <v>500000</v>
      </c>
      <c r="D13" s="19" t="s">
        <v>816</v>
      </c>
    </row>
    <row r="14" spans="1:4" x14ac:dyDescent="0.45">
      <c r="A14" s="46">
        <v>23</v>
      </c>
      <c r="B14" s="48" t="s">
        <v>408</v>
      </c>
      <c r="C14" s="35">
        <v>1000000</v>
      </c>
      <c r="D14" s="19" t="s">
        <v>813</v>
      </c>
    </row>
    <row r="15" spans="1:4" x14ac:dyDescent="0.45">
      <c r="A15" s="46">
        <v>23</v>
      </c>
      <c r="B15" s="48" t="s">
        <v>409</v>
      </c>
      <c r="C15" s="35">
        <v>50000</v>
      </c>
      <c r="D15" s="19" t="s">
        <v>810</v>
      </c>
    </row>
    <row r="16" spans="1:4" x14ac:dyDescent="0.45">
      <c r="A16" s="46">
        <v>4.13</v>
      </c>
      <c r="B16" s="48" t="s">
        <v>410</v>
      </c>
      <c r="C16" s="35">
        <v>100000</v>
      </c>
      <c r="D16" s="19" t="s">
        <v>817</v>
      </c>
    </row>
    <row r="17" spans="1:4" x14ac:dyDescent="0.45">
      <c r="A17" s="46">
        <v>18</v>
      </c>
      <c r="B17" s="48" t="s">
        <v>411</v>
      </c>
      <c r="C17" s="35">
        <v>50000</v>
      </c>
      <c r="D17" s="19" t="s">
        <v>818</v>
      </c>
    </row>
    <row r="18" spans="1:4" x14ac:dyDescent="0.45">
      <c r="A18" s="46" t="s">
        <v>819</v>
      </c>
      <c r="B18" s="48" t="s">
        <v>820</v>
      </c>
      <c r="C18" s="112">
        <v>200000</v>
      </c>
      <c r="D18" s="19" t="s">
        <v>814</v>
      </c>
    </row>
    <row r="19" spans="1:4" x14ac:dyDescent="0.45">
      <c r="A19" s="46">
        <v>3.22</v>
      </c>
      <c r="B19" s="48" t="s">
        <v>821</v>
      </c>
      <c r="C19" s="112">
        <v>3000000</v>
      </c>
      <c r="D19" s="19" t="s">
        <v>818</v>
      </c>
    </row>
    <row r="20" spans="1:4" x14ac:dyDescent="0.45">
      <c r="A20" s="46">
        <v>9.1199999999999992</v>
      </c>
      <c r="B20" s="47" t="s">
        <v>822</v>
      </c>
      <c r="C20" s="112">
        <v>100000</v>
      </c>
      <c r="D20" s="19" t="s">
        <v>810</v>
      </c>
    </row>
    <row r="21" spans="1:4" x14ac:dyDescent="0.45">
      <c r="A21" s="46">
        <v>10.23</v>
      </c>
      <c r="B21" s="47" t="s">
        <v>823</v>
      </c>
      <c r="C21" s="146">
        <v>500000</v>
      </c>
      <c r="D21" s="19" t="s">
        <v>814</v>
      </c>
    </row>
    <row r="22" spans="1:4" x14ac:dyDescent="0.45">
      <c r="A22" s="46">
        <v>12.18</v>
      </c>
      <c r="B22" s="47" t="s">
        <v>824</v>
      </c>
      <c r="C22" s="112">
        <v>300000</v>
      </c>
      <c r="D22" s="19" t="s">
        <v>818</v>
      </c>
    </row>
    <row r="23" spans="1:4" x14ac:dyDescent="0.45">
      <c r="A23" s="46" t="s">
        <v>825</v>
      </c>
      <c r="B23" s="47" t="s">
        <v>826</v>
      </c>
      <c r="C23" s="112">
        <v>300000</v>
      </c>
      <c r="D23" s="19" t="s">
        <v>827</v>
      </c>
    </row>
    <row r="24" spans="1:4" x14ac:dyDescent="0.45">
      <c r="A24" s="46">
        <v>3.5</v>
      </c>
      <c r="B24" s="47" t="s">
        <v>828</v>
      </c>
      <c r="C24" s="112">
        <v>200000</v>
      </c>
      <c r="D24" s="19" t="s">
        <v>829</v>
      </c>
    </row>
    <row r="25" spans="1:4" x14ac:dyDescent="0.45">
      <c r="A25" s="46">
        <v>3.5</v>
      </c>
      <c r="B25" s="47" t="s">
        <v>830</v>
      </c>
      <c r="C25" s="146">
        <v>300000</v>
      </c>
      <c r="D25" s="19" t="s">
        <v>831</v>
      </c>
    </row>
    <row r="26" spans="1:4" x14ac:dyDescent="0.45">
      <c r="A26" s="46">
        <v>3.9</v>
      </c>
      <c r="B26" s="47" t="s">
        <v>832</v>
      </c>
      <c r="C26" s="146">
        <v>100000</v>
      </c>
      <c r="D26" s="19" t="s">
        <v>833</v>
      </c>
    </row>
    <row r="27" spans="1:4" x14ac:dyDescent="0.45">
      <c r="A27" s="168">
        <v>43585</v>
      </c>
      <c r="B27" s="47" t="s">
        <v>834</v>
      </c>
      <c r="C27" s="146">
        <v>1000000</v>
      </c>
      <c r="D27" s="19" t="s">
        <v>835</v>
      </c>
    </row>
    <row r="28" spans="1:4" x14ac:dyDescent="0.45">
      <c r="A28" s="46">
        <v>5.7</v>
      </c>
      <c r="B28" s="47" t="s">
        <v>836</v>
      </c>
      <c r="C28" s="146">
        <v>150000</v>
      </c>
      <c r="D28" s="19" t="s">
        <v>814</v>
      </c>
    </row>
    <row r="29" spans="1:4" x14ac:dyDescent="0.45">
      <c r="A29" s="46">
        <v>5.16</v>
      </c>
      <c r="B29" s="47" t="s">
        <v>837</v>
      </c>
      <c r="C29" s="146">
        <v>200000</v>
      </c>
      <c r="D29" s="19" t="s">
        <v>810</v>
      </c>
    </row>
    <row r="30" spans="1:4" x14ac:dyDescent="0.45">
      <c r="A30" s="46" t="s">
        <v>838</v>
      </c>
      <c r="B30" s="47" t="s">
        <v>807</v>
      </c>
      <c r="C30" s="146">
        <v>300000</v>
      </c>
      <c r="D30" s="19" t="s">
        <v>839</v>
      </c>
    </row>
    <row r="31" spans="1:4" x14ac:dyDescent="0.45">
      <c r="A31" s="168">
        <v>43636</v>
      </c>
      <c r="B31" s="47" t="s">
        <v>840</v>
      </c>
      <c r="C31" s="146">
        <v>300000</v>
      </c>
      <c r="D31" s="19" t="s">
        <v>841</v>
      </c>
    </row>
    <row r="32" spans="1:4" x14ac:dyDescent="0.45">
      <c r="A32" s="169" t="s">
        <v>842</v>
      </c>
      <c r="B32" s="72" t="s">
        <v>843</v>
      </c>
      <c r="C32" s="85">
        <v>100000</v>
      </c>
      <c r="D32" s="81" t="s">
        <v>844</v>
      </c>
    </row>
    <row r="33" spans="1:4" x14ac:dyDescent="0.45">
      <c r="A33" s="169">
        <v>43643</v>
      </c>
      <c r="B33" s="72" t="s">
        <v>845</v>
      </c>
      <c r="C33" s="85">
        <v>300000</v>
      </c>
      <c r="D33" s="81" t="s">
        <v>833</v>
      </c>
    </row>
    <row r="34" spans="1:4" x14ac:dyDescent="0.45">
      <c r="A34" s="169"/>
      <c r="B34" s="72" t="s">
        <v>846</v>
      </c>
      <c r="C34" s="85">
        <v>300000</v>
      </c>
      <c r="D34" s="81" t="s">
        <v>816</v>
      </c>
    </row>
    <row r="35" spans="1:4" x14ac:dyDescent="0.45">
      <c r="A35" s="169">
        <v>43644</v>
      </c>
      <c r="B35" s="72" t="s">
        <v>847</v>
      </c>
      <c r="C35" s="85">
        <v>300000</v>
      </c>
      <c r="D35" s="81" t="s">
        <v>848</v>
      </c>
    </row>
    <row r="36" spans="1:4" x14ac:dyDescent="0.45">
      <c r="A36" s="169">
        <v>43650</v>
      </c>
      <c r="B36" s="72" t="s">
        <v>849</v>
      </c>
      <c r="C36" s="85">
        <v>500000</v>
      </c>
      <c r="D36" s="81" t="s">
        <v>850</v>
      </c>
    </row>
    <row r="37" spans="1:4" x14ac:dyDescent="0.45">
      <c r="A37" s="169">
        <v>43655</v>
      </c>
      <c r="B37" s="72" t="s">
        <v>851</v>
      </c>
      <c r="C37" s="85">
        <v>300000</v>
      </c>
      <c r="D37" s="81" t="s">
        <v>852</v>
      </c>
    </row>
    <row r="38" spans="1:4" x14ac:dyDescent="0.45">
      <c r="A38" s="169">
        <v>43657</v>
      </c>
      <c r="B38" s="72" t="s">
        <v>853</v>
      </c>
      <c r="C38" s="85">
        <v>200000</v>
      </c>
      <c r="D38" s="81" t="s">
        <v>854</v>
      </c>
    </row>
    <row r="39" spans="1:4" x14ac:dyDescent="0.45">
      <c r="A39" s="169">
        <v>43658</v>
      </c>
      <c r="B39" s="72" t="s">
        <v>855</v>
      </c>
      <c r="C39" s="85">
        <v>300000</v>
      </c>
      <c r="D39" s="81" t="s">
        <v>856</v>
      </c>
    </row>
    <row r="40" spans="1:4" x14ac:dyDescent="0.45">
      <c r="A40" s="169">
        <v>43665</v>
      </c>
      <c r="B40" s="72" t="s">
        <v>857</v>
      </c>
      <c r="C40" s="85">
        <v>500000</v>
      </c>
      <c r="D40" s="81" t="s">
        <v>858</v>
      </c>
    </row>
    <row r="41" spans="1:4" x14ac:dyDescent="0.45">
      <c r="A41" s="169">
        <v>43668</v>
      </c>
      <c r="B41" s="72" t="s">
        <v>859</v>
      </c>
      <c r="C41" s="85">
        <v>300000</v>
      </c>
      <c r="D41" s="81" t="s">
        <v>860</v>
      </c>
    </row>
    <row r="42" spans="1:4" x14ac:dyDescent="0.45">
      <c r="A42" s="169">
        <v>43671</v>
      </c>
      <c r="B42" s="72" t="s">
        <v>861</v>
      </c>
      <c r="C42" s="85">
        <v>200000</v>
      </c>
      <c r="D42" s="81" t="s">
        <v>814</v>
      </c>
    </row>
    <row r="43" spans="1:4" x14ac:dyDescent="0.45">
      <c r="A43" s="169">
        <v>43678</v>
      </c>
      <c r="B43" s="72" t="s">
        <v>843</v>
      </c>
      <c r="C43" s="85">
        <v>200000</v>
      </c>
      <c r="D43" s="81" t="s">
        <v>862</v>
      </c>
    </row>
    <row r="44" spans="1:4" x14ac:dyDescent="0.45">
      <c r="A44" s="169">
        <v>43678</v>
      </c>
      <c r="B44" s="72" t="s">
        <v>863</v>
      </c>
      <c r="C44" s="85">
        <v>200000</v>
      </c>
      <c r="D44" s="81" t="s">
        <v>864</v>
      </c>
    </row>
    <row r="45" spans="1:4" ht="25.5" x14ac:dyDescent="0.45">
      <c r="A45" s="145" t="s">
        <v>865</v>
      </c>
      <c r="B45" s="170"/>
      <c r="C45" s="171">
        <f>SUM(C3:C44)</f>
        <v>30950000</v>
      </c>
      <c r="D45" s="86"/>
    </row>
    <row r="46" spans="1:4" ht="17.5" x14ac:dyDescent="0.45">
      <c r="A46" s="172" t="s">
        <v>866</v>
      </c>
      <c r="B46" s="173" t="s">
        <v>867</v>
      </c>
      <c r="C46" s="174">
        <v>12000000</v>
      </c>
      <c r="D46" s="175" t="s">
        <v>868</v>
      </c>
    </row>
    <row r="47" spans="1:4" x14ac:dyDescent="0.45">
      <c r="C47" t="s">
        <v>869</v>
      </c>
    </row>
  </sheetData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6</vt:i4>
      </vt:variant>
    </vt:vector>
  </HeadingPairs>
  <TitlesOfParts>
    <vt:vector size="6" baseType="lpstr">
      <vt:lpstr>수지</vt:lpstr>
      <vt:lpstr>누계</vt:lpstr>
      <vt:lpstr>수입및환급(1월이전)</vt:lpstr>
      <vt:lpstr>수입및환급18.2월~)</vt:lpstr>
      <vt:lpstr>화보비</vt:lpstr>
      <vt:lpstr>헌성금1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Registered User</dc:creator>
  <cp:lastModifiedBy>Windows User</cp:lastModifiedBy>
  <cp:lastPrinted>2019-05-07T03:15:02Z</cp:lastPrinted>
  <dcterms:created xsi:type="dcterms:W3CDTF">2016-12-28T03:16:46Z</dcterms:created>
  <dcterms:modified xsi:type="dcterms:W3CDTF">2019-08-02T05:33:19Z</dcterms:modified>
</cp:coreProperties>
</file>